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dds\pubs\web\blog\20200813\"/>
    </mc:Choice>
  </mc:AlternateContent>
  <xr:revisionPtr revIDLastSave="0" documentId="8_{DF953944-5317-4FF3-99DC-F4D7C14F2612}" xr6:coauthVersionLast="45" xr6:coauthVersionMax="45" xr10:uidLastSave="{00000000-0000-0000-0000-000000000000}"/>
  <bookViews>
    <workbookView xWindow="12420" yWindow="4520" windowWidth="20900" windowHeight="15380" firstSheet="1" activeTab="8" xr2:uid="{00000000-000D-0000-FFFF-FFFF00000000}"/>
  </bookViews>
  <sheets>
    <sheet name="General Information" sheetId="1" r:id="rId1"/>
    <sheet name="Applied Filters" sheetId="2" r:id="rId2"/>
    <sheet name="Data" sheetId="3" r:id="rId3"/>
    <sheet name="IBANs" sheetId="6" r:id="rId4"/>
    <sheet name="Initials" sheetId="8" r:id="rId5"/>
    <sheet name="Composite" sheetId="4" r:id="rId6"/>
    <sheet name="t-test" sheetId="9" r:id="rId7"/>
    <sheet name="Combine" sheetId="5" r:id="rId8"/>
    <sheet name="Chart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5" l="1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B30" i="4"/>
  <c r="B29" i="4"/>
  <c r="B28" i="4"/>
  <c r="B27" i="4"/>
  <c r="C10" i="5" s="1"/>
  <c r="B26" i="4"/>
  <c r="B25" i="4"/>
  <c r="C14" i="5" s="1"/>
  <c r="B24" i="4"/>
  <c r="B23" i="4"/>
  <c r="B22" i="4"/>
  <c r="B21" i="4"/>
  <c r="B20" i="4"/>
  <c r="C13" i="5" s="1"/>
  <c r="B19" i="4"/>
  <c r="B18" i="4"/>
  <c r="B17" i="4"/>
  <c r="B16" i="4"/>
  <c r="B15" i="4"/>
  <c r="C15" i="5" s="1"/>
  <c r="B14" i="4"/>
  <c r="B13" i="4"/>
  <c r="C26" i="5" s="1"/>
  <c r="B12" i="4"/>
  <c r="B11" i="4"/>
  <c r="B10" i="4"/>
  <c r="C4" i="5" s="1"/>
  <c r="B9" i="4"/>
  <c r="B8" i="4"/>
  <c r="C7" i="5" s="1"/>
  <c r="B7" i="4"/>
  <c r="B6" i="4"/>
  <c r="B5" i="4"/>
  <c r="B4" i="4"/>
  <c r="B3" i="4"/>
  <c r="C24" i="5" s="1"/>
  <c r="B2" i="4"/>
  <c r="C23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C25" i="5"/>
  <c r="C22" i="5"/>
  <c r="C21" i="5"/>
  <c r="C20" i="5"/>
  <c r="C19" i="5"/>
  <c r="C18" i="5"/>
  <c r="C17" i="5"/>
  <c r="C16" i="5"/>
  <c r="C12" i="5"/>
  <c r="C11" i="5"/>
  <c r="C9" i="5"/>
  <c r="C8" i="5"/>
  <c r="C6" i="5"/>
  <c r="C5" i="5"/>
  <c r="C3" i="5"/>
  <c r="C2" i="5"/>
</calcChain>
</file>

<file path=xl/sharedStrings.xml><?xml version="1.0" encoding="utf-8"?>
<sst xmlns="http://schemas.openxmlformats.org/spreadsheetml/2006/main" count="736" uniqueCount="162">
  <si>
    <t>Chart title</t>
  </si>
  <si>
    <t>Digital Economy and Society Index</t>
  </si>
  <si>
    <t>Source dataset</t>
  </si>
  <si>
    <t>European Commission, Digital Scoreboard</t>
  </si>
  <si>
    <t>Dataset metadata and download</t>
  </si>
  <si>
    <t>https://digital-agenda-data.eu/datasets/desi/#download</t>
  </si>
  <si>
    <t>List of available indicators</t>
  </si>
  <si>
    <t>https://digital-agenda-data.eu/datasets/desi/indicators</t>
  </si>
  <si>
    <t>Extraction date</t>
  </si>
  <si>
    <t>FILTER</t>
  </si>
  <si>
    <t>NOTATION</t>
  </si>
  <si>
    <t>LABEL</t>
  </si>
  <si>
    <t>DEFINITION</t>
  </si>
  <si>
    <t>SOURCE</t>
  </si>
  <si>
    <t>Breakdown</t>
  </si>
  <si>
    <t>desi_1_conn</t>
  </si>
  <si>
    <t>1 Connectivity | Weight: 5/10 (25.0%)</t>
  </si>
  <si>
    <t>desi_2_hc</t>
  </si>
  <si>
    <t>2 Human Capital | Weight: 5/10 (25.0%)</t>
  </si>
  <si>
    <t>desi_3_ui</t>
  </si>
  <si>
    <t>3 Use of Internet | Weight: 3/10 (15.0%)</t>
  </si>
  <si>
    <t>desi_4_idt</t>
  </si>
  <si>
    <t>4 Integration of Digital Technology | Weight: 4/10 (20.0%)</t>
  </si>
  <si>
    <t>desi_5_dps</t>
  </si>
  <si>
    <t>5 Digital Public Services | Weight: 3/10 (15.0%)</t>
  </si>
  <si>
    <t>Indicator</t>
  </si>
  <si>
    <t>desi_sliders</t>
  </si>
  <si>
    <t>DESI overall index, calculated as the weighted average of the five main DESI dimensions with the weights selected by the user: 1 Connectivity, 2 Human Capital, 3 Use of Internet, 4 Integration of Digital Technology and 5 Digital Public Services.</t>
  </si>
  <si>
    <t>Unit of measure</t>
  </si>
  <si>
    <t>pc_desi_sliders</t>
  </si>
  <si>
    <t>weighted score (0 to 100)</t>
  </si>
  <si>
    <t>Weighted score of the DESI dimension</t>
  </si>
  <si>
    <t>Time period</t>
  </si>
  <si>
    <t>2020</t>
  </si>
  <si>
    <t>Year:2020</t>
  </si>
  <si>
    <t>Country</t>
  </si>
  <si>
    <t>DE</t>
  </si>
  <si>
    <t>Germany</t>
  </si>
  <si>
    <t>SI</t>
  </si>
  <si>
    <t>Slovenia</t>
  </si>
  <si>
    <t>DK</t>
  </si>
  <si>
    <t>Denmark</t>
  </si>
  <si>
    <t>FI</t>
  </si>
  <si>
    <t>Finland</t>
  </si>
  <si>
    <t>FR</t>
  </si>
  <si>
    <t>France</t>
  </si>
  <si>
    <t>SK</t>
  </si>
  <si>
    <t>Slovakia</t>
  </si>
  <si>
    <t>MT</t>
  </si>
  <si>
    <t>Malta</t>
  </si>
  <si>
    <t>IE</t>
  </si>
  <si>
    <t>Ireland</t>
  </si>
  <si>
    <t>PT</t>
  </si>
  <si>
    <t>Portugal</t>
  </si>
  <si>
    <t>CY</t>
  </si>
  <si>
    <t>Cyprus</t>
  </si>
  <si>
    <t>RO</t>
  </si>
  <si>
    <t>Romania</t>
  </si>
  <si>
    <t>CZ</t>
  </si>
  <si>
    <t>Czechia</t>
  </si>
  <si>
    <t>PL</t>
  </si>
  <si>
    <t>Poland</t>
  </si>
  <si>
    <t>IT</t>
  </si>
  <si>
    <t>Italy</t>
  </si>
  <si>
    <t>EE</t>
  </si>
  <si>
    <t>Estonia</t>
  </si>
  <si>
    <t>EL</t>
  </si>
  <si>
    <t>Greece</t>
  </si>
  <si>
    <t>ES</t>
  </si>
  <si>
    <t>Spain</t>
  </si>
  <si>
    <t>EU</t>
  </si>
  <si>
    <t>European Union</t>
  </si>
  <si>
    <t>European Union (EU6-1972, EU9-1980, EU10-1985, EU12-1994, EU15-2004, EU25-2006, EU27)</t>
  </si>
  <si>
    <t>AT</t>
  </si>
  <si>
    <t>Austria</t>
  </si>
  <si>
    <t>SE</t>
  </si>
  <si>
    <t>Sweden</t>
  </si>
  <si>
    <t>LT</t>
  </si>
  <si>
    <t>Lithuania</t>
  </si>
  <si>
    <t>LU</t>
  </si>
  <si>
    <t>Luxembourg</t>
  </si>
  <si>
    <t>LV</t>
  </si>
  <si>
    <t>Latvia</t>
  </si>
  <si>
    <t>HU</t>
  </si>
  <si>
    <t>Hungary</t>
  </si>
  <si>
    <t>NL</t>
  </si>
  <si>
    <t>Netherlands</t>
  </si>
  <si>
    <t>BG</t>
  </si>
  <si>
    <t>Bulgaria</t>
  </si>
  <si>
    <t>HR</t>
  </si>
  <si>
    <t>Croatia</t>
  </si>
  <si>
    <t>BE</t>
  </si>
  <si>
    <t>Belgium</t>
  </si>
  <si>
    <t>UK</t>
  </si>
  <si>
    <t>United Kingdom</t>
  </si>
  <si>
    <t>SERIES</t>
  </si>
  <si>
    <t>CATEGORY</t>
  </si>
  <si>
    <t>CODE</t>
  </si>
  <si>
    <t>VALUE</t>
  </si>
  <si>
    <t>NOTE</t>
  </si>
  <si>
    <t>FLAG</t>
  </si>
  <si>
    <t>1 Connectivity</t>
  </si>
  <si>
    <t>2 Human Capital</t>
  </si>
  <si>
    <t>3 Use of Internet</t>
  </si>
  <si>
    <t>4 Integration of Digital Technology</t>
  </si>
  <si>
    <t>5 Digital Public Services</t>
  </si>
  <si>
    <t>IBAN length</t>
  </si>
  <si>
    <t>IBAN example</t>
  </si>
  <si>
    <t>IE29 AIBK 9311 5212 3456 78</t>
  </si>
  <si>
    <t>Andorra</t>
  </si>
  <si>
    <t>AD12 0001 2030 2003 5910 0100</t>
  </si>
  <si>
    <t>AT61 1904 3002 3457 3201</t>
  </si>
  <si>
    <t>BE68 5390 0754 7034</t>
  </si>
  <si>
    <t>CZ65 0800 0000 1920 0014 5399</t>
  </si>
  <si>
    <t>DK50 0040 0440 1162 43</t>
  </si>
  <si>
    <t>EE38 2200 2210 2014 5685</t>
  </si>
  <si>
    <t>Gibraltar</t>
  </si>
  <si>
    <t>GI75 NWBK 0000 0000 7099 453</t>
  </si>
  <si>
    <t>GR16 0110 1250 0000 0001 2300 695</t>
  </si>
  <si>
    <t>Iceland</t>
  </si>
  <si>
    <t>IS14 0159 260 7654 5510 7303 39</t>
  </si>
  <si>
    <t>ES91 2100 0418 4502 0005 1332</t>
  </si>
  <si>
    <t>IT60 X054 2811 1010 0000 0123 456</t>
  </si>
  <si>
    <t>GB29 NWBK 6016 1331 9268 19</t>
  </si>
  <si>
    <t>CY17 0020 0128 0000 0012 0052 7600</t>
  </si>
  <si>
    <t>LV80 BANK 0000 4351 9500 1</t>
  </si>
  <si>
    <t>PL27 1140 2004 0000 3002 0135 5387</t>
  </si>
  <si>
    <t>Liechtenstein</t>
  </si>
  <si>
    <t>LI21 0881 0000 2324 013A A</t>
  </si>
  <si>
    <t>LT12 1000 0111 0100 1000</t>
  </si>
  <si>
    <t>LU28 0019 4006 4475 0000</t>
  </si>
  <si>
    <t>MT84 MALT 0110 0001 2345 MTLC AST0 01S</t>
  </si>
  <si>
    <t>Norway</t>
  </si>
  <si>
    <t>NO93 8601 1117 947</t>
  </si>
  <si>
    <t>NL91 ABNA 0417 1643 00</t>
  </si>
  <si>
    <t>PT50 0002 0123 1234 5678 9015 4</t>
  </si>
  <si>
    <t>FR14 2004 1010 0505 0001 3M02 606</t>
  </si>
  <si>
    <t>SK31 1200 0000 1987 4263 7541</t>
  </si>
  <si>
    <t>SI56 1910 0000 0123 438</t>
  </si>
  <si>
    <t>FI21 123 5600 0007 85</t>
  </si>
  <si>
    <t>SE35 5000 0000 0549 1000 0003</t>
  </si>
  <si>
    <t>Switzerland</t>
  </si>
  <si>
    <t>CH93 0076 2011 6238 5295 7</t>
  </si>
  <si>
    <t>HU42 1177 3016 1111 1018 000 0000</t>
  </si>
  <si>
    <t>DE89 3704 0044 0532 0130 00</t>
  </si>
  <si>
    <t>DESI</t>
  </si>
  <si>
    <t>Label</t>
  </si>
  <si>
    <t>Initials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</si>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</sst>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11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Combine!$C$1</c:f>
              <c:strCache>
                <c:ptCount val="1"/>
                <c:pt idx="0">
                  <c:v>DESI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06EBA3B-5D4B-4493-A157-E2CDC7A0CA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C4A-4126-BC1D-9029A5ECAC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F0B3D5-9EF9-4C5C-929E-77789D6AE8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C4A-4126-BC1D-9029A5ECAC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3EE667B-451D-4D38-BDC1-CB80D949E1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C4A-4126-BC1D-9029A5ECAC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20FFB7-6ED2-4BCF-9CBC-F7DE3D11E7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C4A-4126-BC1D-9029A5ECACB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CF8ABFD-BB81-4D2C-8424-9621A74C3F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C4A-4126-BC1D-9029A5ECAC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3FB3217-C806-4740-AA36-788AC2E08B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C4A-4126-BC1D-9029A5ECAC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881A7FF-4698-41AC-A026-7BE7F6C21E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C4A-4126-BC1D-9029A5ECACB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A396E1E-040F-4B63-A887-DB384B6340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C4A-4126-BC1D-9029A5ECAC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DA69B70-1DA2-4FA5-BF0D-21687B07E0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C4A-4126-BC1D-9029A5ECACB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92A8BA1-DD4D-4F5A-BC5C-21DFD31624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C4A-4126-BC1D-9029A5ECAC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59A37F7-623C-46FB-A4BC-F13D0918FA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C4A-4126-BC1D-9029A5ECACB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B3E5630-385F-4667-AC83-7B9D02F62B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C4A-4126-BC1D-9029A5ECACB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E44EDFA-894A-4691-99C1-09E6A42C20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C4A-4126-BC1D-9029A5ECACB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E8F1BC2-2DC6-4401-BAFB-A845D4D699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C4A-4126-BC1D-9029A5ECACB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F53EA4E-C797-42C9-A9C1-8DF19E9047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C4A-4126-BC1D-9029A5ECACB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C60AF89-3998-4B5D-9D6B-D504283C46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C4A-4126-BC1D-9029A5ECACB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F513E3E-1DE8-4932-A67D-C8367A14D0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C4A-4126-BC1D-9029A5ECACB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C3D5C06-2E43-49F5-9376-5E7D3B8CE4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C4A-4126-BC1D-9029A5ECACB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2ACF6B4-40A5-4B9D-8209-90BF8FD679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C4A-4126-BC1D-9029A5ECACB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753CD7B-935F-42F7-A71D-E73070AF66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C4A-4126-BC1D-9029A5ECACB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06A10A4-E7DD-4FF3-BA31-8CB95C6130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C4A-4126-BC1D-9029A5ECACB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81F39F8-E6F3-44FF-8A19-DB9E660E82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C4A-4126-BC1D-9029A5ECACB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4DD16B4-C55A-446E-AD7A-3BBCF06D18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C4A-4126-BC1D-9029A5ECACB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77AF5B1-6F98-481B-999E-35F16BA7E9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DC4A-4126-BC1D-9029A5ECACB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4A73FC3-0731-4C1B-BE77-06A34BE264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DC4A-4126-BC1D-9029A5ECA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Combine!$B$2:$B$26</c:f>
              <c:numCache>
                <c:formatCode>General</c:formatCode>
                <c:ptCount val="25"/>
                <c:pt idx="0">
                  <c:v>22</c:v>
                </c:pt>
                <c:pt idx="1">
                  <c:v>20</c:v>
                </c:pt>
                <c:pt idx="2">
                  <c:v>16</c:v>
                </c:pt>
                <c:pt idx="3">
                  <c:v>24</c:v>
                </c:pt>
                <c:pt idx="4">
                  <c:v>18</c:v>
                </c:pt>
                <c:pt idx="5">
                  <c:v>20</c:v>
                </c:pt>
                <c:pt idx="6">
                  <c:v>27</c:v>
                </c:pt>
                <c:pt idx="7">
                  <c:v>24</c:v>
                </c:pt>
                <c:pt idx="8">
                  <c:v>27</c:v>
                </c:pt>
                <c:pt idx="9">
                  <c:v>22</c:v>
                </c:pt>
                <c:pt idx="10">
                  <c:v>28</c:v>
                </c:pt>
                <c:pt idx="11">
                  <c:v>21</c:v>
                </c:pt>
                <c:pt idx="12">
                  <c:v>28</c:v>
                </c:pt>
                <c:pt idx="13">
                  <c:v>20</c:v>
                </c:pt>
                <c:pt idx="14">
                  <c:v>20</c:v>
                </c:pt>
                <c:pt idx="15">
                  <c:v>31</c:v>
                </c:pt>
                <c:pt idx="16">
                  <c:v>18</c:v>
                </c:pt>
                <c:pt idx="17">
                  <c:v>25</c:v>
                </c:pt>
                <c:pt idx="18">
                  <c:v>27</c:v>
                </c:pt>
                <c:pt idx="19">
                  <c:v>24</c:v>
                </c:pt>
                <c:pt idx="20">
                  <c:v>19</c:v>
                </c:pt>
                <c:pt idx="21">
                  <c:v>18</c:v>
                </c:pt>
                <c:pt idx="22">
                  <c:v>24</c:v>
                </c:pt>
                <c:pt idx="23">
                  <c:v>28</c:v>
                </c:pt>
                <c:pt idx="24">
                  <c:v>22</c:v>
                </c:pt>
              </c:numCache>
            </c:numRef>
          </c:xVal>
          <c:yVal>
            <c:numRef>
              <c:f>Combine!$C$2:$C$26</c:f>
              <c:numCache>
                <c:formatCode>General</c:formatCode>
                <c:ptCount val="25"/>
                <c:pt idx="0">
                  <c:v>61.794174999999996</c:v>
                </c:pt>
                <c:pt idx="1">
                  <c:v>54.314529999999998</c:v>
                </c:pt>
                <c:pt idx="2">
                  <c:v>58.711419999999997</c:v>
                </c:pt>
                <c:pt idx="3">
                  <c:v>50.778345000000002</c:v>
                </c:pt>
                <c:pt idx="4">
                  <c:v>69.146275000000003</c:v>
                </c:pt>
                <c:pt idx="5">
                  <c:v>61.070930000000004</c:v>
                </c:pt>
                <c:pt idx="6">
                  <c:v>37.317545000000003</c:v>
                </c:pt>
                <c:pt idx="7">
                  <c:v>57.538834999999999</c:v>
                </c:pt>
                <c:pt idx="8">
                  <c:v>43.649660000000004</c:v>
                </c:pt>
                <c:pt idx="9">
                  <c:v>60.405870000000007</c:v>
                </c:pt>
                <c:pt idx="10">
                  <c:v>43.976930000000003</c:v>
                </c:pt>
                <c:pt idx="11">
                  <c:v>50.713740000000001</c:v>
                </c:pt>
                <c:pt idx="12">
                  <c:v>44.959250000000004</c:v>
                </c:pt>
                <c:pt idx="13">
                  <c:v>53.887160000000002</c:v>
                </c:pt>
                <c:pt idx="14">
                  <c:v>57.92259</c:v>
                </c:pt>
                <c:pt idx="15">
                  <c:v>62.704729999999998</c:v>
                </c:pt>
                <c:pt idx="16">
                  <c:v>67.694885000000014</c:v>
                </c:pt>
                <c:pt idx="17">
                  <c:v>49.577155000000005</c:v>
                </c:pt>
                <c:pt idx="18">
                  <c:v>52.193520000000007</c:v>
                </c:pt>
                <c:pt idx="19">
                  <c:v>45.17821</c:v>
                </c:pt>
                <c:pt idx="20">
                  <c:v>51.204869999999993</c:v>
                </c:pt>
                <c:pt idx="21">
                  <c:v>72.312699999999992</c:v>
                </c:pt>
                <c:pt idx="22">
                  <c:v>69.744494999999986</c:v>
                </c:pt>
                <c:pt idx="23">
                  <c:v>47.516719999999992</c:v>
                </c:pt>
                <c:pt idx="24">
                  <c:v>56.05048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Combine!$D$2:$D$26</c15:f>
                <c15:dlblRangeCache>
                  <c:ptCount val="25"/>
                  <c:pt idx="0">
                    <c:v>IE</c:v>
                  </c:pt>
                  <c:pt idx="1">
                    <c:v>AT</c:v>
                  </c:pt>
                  <c:pt idx="2">
                    <c:v>BE</c:v>
                  </c:pt>
                  <c:pt idx="3">
                    <c:v>CZ</c:v>
                  </c:pt>
                  <c:pt idx="4">
                    <c:v>DK</c:v>
                  </c:pt>
                  <c:pt idx="5">
                    <c:v>EE</c:v>
                  </c:pt>
                  <c:pt idx="6">
                    <c:v>EL</c:v>
                  </c:pt>
                  <c:pt idx="7">
                    <c:v>ES</c:v>
                  </c:pt>
                  <c:pt idx="8">
                    <c:v>IT</c:v>
                  </c:pt>
                  <c:pt idx="9">
                    <c:v>UK</c:v>
                  </c:pt>
                  <c:pt idx="10">
                    <c:v>CY</c:v>
                  </c:pt>
                  <c:pt idx="11">
                    <c:v>LV</c:v>
                  </c:pt>
                  <c:pt idx="12">
                    <c:v>PL</c:v>
                  </c:pt>
                  <c:pt idx="13">
                    <c:v>LT</c:v>
                  </c:pt>
                  <c:pt idx="14">
                    <c:v>LU</c:v>
                  </c:pt>
                  <c:pt idx="15">
                    <c:v>MT</c:v>
                  </c:pt>
                  <c:pt idx="16">
                    <c:v>NL</c:v>
                  </c:pt>
                  <c:pt idx="17">
                    <c:v>PT</c:v>
                  </c:pt>
                  <c:pt idx="18">
                    <c:v>FR</c:v>
                  </c:pt>
                  <c:pt idx="19">
                    <c:v>SK</c:v>
                  </c:pt>
                  <c:pt idx="20">
                    <c:v>SI</c:v>
                  </c:pt>
                  <c:pt idx="21">
                    <c:v>FI</c:v>
                  </c:pt>
                  <c:pt idx="22">
                    <c:v>SE</c:v>
                  </c:pt>
                  <c:pt idx="23">
                    <c:v>HU</c:v>
                  </c:pt>
                  <c:pt idx="24">
                    <c:v>DE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C4A-4126-BC1D-9029A5ECAC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95668927"/>
        <c:axId val="1517217023"/>
      </c:scatterChart>
      <c:valAx>
        <c:axId val="1695668927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IBAN 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7217023"/>
        <c:crosses val="autoZero"/>
        <c:crossBetween val="midCat"/>
      </c:valAx>
      <c:valAx>
        <c:axId val="1517217023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Digital Economy and Society Index (2020)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668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CE7BD2B-644C-4471-9F4E-A327D5BFD646}">
  <sheetPr/>
  <sheetViews>
    <sheetView tabSelected="1"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091" cy="60729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BC0274-F288-4A2B-BFD9-03E65B9A6C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l-agenda-data.eu/datasets/desi/indicators" TargetMode="External"/><Relationship Id="rId2" Type="http://schemas.openxmlformats.org/officeDocument/2006/relationships/hyperlink" Target="https://digital-agenda-data.eu/datasets/desi/" TargetMode="External"/><Relationship Id="rId1" Type="http://schemas.openxmlformats.org/officeDocument/2006/relationships/hyperlink" Target="https://digital-agenda-data.eu/charts/desi-composi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4.5" x14ac:dyDescent="0.35"/>
  <cols>
    <col min="1" max="1" width="30" customWidth="1"/>
    <col min="2" max="2" width="100" customWidth="1"/>
  </cols>
  <sheetData>
    <row r="1" spans="1:2" ht="15.5" x14ac:dyDescent="0.35">
      <c r="A1" s="1" t="s">
        <v>0</v>
      </c>
      <c r="B1" s="2" t="s">
        <v>1</v>
      </c>
    </row>
    <row r="2" spans="1:2" x14ac:dyDescent="0.35">
      <c r="A2" s="1" t="s">
        <v>2</v>
      </c>
      <c r="B2" s="1" t="s">
        <v>3</v>
      </c>
    </row>
    <row r="3" spans="1:2" ht="15.5" x14ac:dyDescent="0.35">
      <c r="A3" s="1" t="s">
        <v>4</v>
      </c>
      <c r="B3" s="2" t="s">
        <v>5</v>
      </c>
    </row>
    <row r="4" spans="1:2" ht="15.5" x14ac:dyDescent="0.35">
      <c r="A4" s="1" t="s">
        <v>6</v>
      </c>
      <c r="B4" s="2" t="s">
        <v>7</v>
      </c>
    </row>
    <row r="5" spans="1:2" x14ac:dyDescent="0.35">
      <c r="A5" s="1" t="s">
        <v>8</v>
      </c>
      <c r="B5" s="3">
        <v>44056</v>
      </c>
    </row>
  </sheetData>
  <hyperlinks>
    <hyperlink ref="B1" r:id="rId1" location="chart={%22indicator%22:%22desi_sliders%22,%22breakdown%22:{%22desi_1_conn%22:5,%22desi_2_hc%22:5,%22desi_3_ui%22:3,%22desi_4_idt%22:4,%22desi_5_dps%22:3},%22unit-measure%22:%22pc_desi_sliders%22,%22time-period%22:%222020%22}" xr:uid="{00000000-0004-0000-0000-000000000000}"/>
    <hyperlink ref="B3" r:id="rId2" location="download" xr:uid="{00000000-0004-0000-0000-000001000000}"/>
    <hyperlink ref="B4" r:id="rId3" xr:uid="{00000000-0004-0000-0000-000002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opLeftCell="A4" workbookViewId="0"/>
  </sheetViews>
  <sheetFormatPr defaultRowHeight="14.5" x14ac:dyDescent="0.35"/>
  <cols>
    <col min="1" max="2" width="20" customWidth="1"/>
    <col min="3" max="5" width="60" customWidth="1"/>
  </cols>
  <sheetData>
    <row r="1" spans="1:5" x14ac:dyDescent="0.3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</row>
    <row r="2" spans="1:5" x14ac:dyDescent="0.35">
      <c r="A2" s="5" t="s">
        <v>14</v>
      </c>
      <c r="B2" s="1" t="s">
        <v>15</v>
      </c>
      <c r="C2" s="1" t="s">
        <v>16</v>
      </c>
      <c r="D2" s="1"/>
      <c r="E2" s="1"/>
    </row>
    <row r="3" spans="1:5" x14ac:dyDescent="0.35">
      <c r="A3" s="5"/>
      <c r="B3" s="1" t="s">
        <v>17</v>
      </c>
      <c r="C3" s="1" t="s">
        <v>18</v>
      </c>
      <c r="D3" s="1"/>
      <c r="E3" s="1"/>
    </row>
    <row r="4" spans="1:5" x14ac:dyDescent="0.35">
      <c r="A4" s="5"/>
      <c r="B4" s="1" t="s">
        <v>19</v>
      </c>
      <c r="C4" s="1" t="s">
        <v>20</v>
      </c>
      <c r="D4" s="1"/>
      <c r="E4" s="1"/>
    </row>
    <row r="5" spans="1:5" x14ac:dyDescent="0.35">
      <c r="A5" s="5"/>
      <c r="B5" s="1" t="s">
        <v>21</v>
      </c>
      <c r="C5" s="1" t="s">
        <v>22</v>
      </c>
      <c r="D5" s="1"/>
      <c r="E5" s="1"/>
    </row>
    <row r="6" spans="1:5" x14ac:dyDescent="0.35">
      <c r="A6" s="5"/>
      <c r="B6" s="1" t="s">
        <v>23</v>
      </c>
      <c r="C6" s="1" t="s">
        <v>24</v>
      </c>
      <c r="D6" s="1"/>
      <c r="E6" s="1"/>
    </row>
    <row r="7" spans="1:5" ht="58" x14ac:dyDescent="0.35">
      <c r="A7" s="1" t="s">
        <v>25</v>
      </c>
      <c r="B7" s="1" t="s">
        <v>26</v>
      </c>
      <c r="C7" s="1" t="s">
        <v>1</v>
      </c>
      <c r="D7" s="1" t="s">
        <v>27</v>
      </c>
      <c r="E7" s="1"/>
    </row>
    <row r="8" spans="1:5" x14ac:dyDescent="0.35">
      <c r="A8" s="1" t="s">
        <v>28</v>
      </c>
      <c r="B8" s="1" t="s">
        <v>29</v>
      </c>
      <c r="C8" s="1" t="s">
        <v>30</v>
      </c>
      <c r="D8" s="1" t="s">
        <v>31</v>
      </c>
      <c r="E8" s="1"/>
    </row>
    <row r="9" spans="1:5" x14ac:dyDescent="0.35">
      <c r="A9" s="1" t="s">
        <v>32</v>
      </c>
      <c r="B9" s="1" t="s">
        <v>33</v>
      </c>
      <c r="C9" s="1" t="s">
        <v>34</v>
      </c>
      <c r="D9" s="1"/>
      <c r="E9" s="1"/>
    </row>
    <row r="10" spans="1:5" x14ac:dyDescent="0.35">
      <c r="A10" s="5" t="s">
        <v>35</v>
      </c>
      <c r="B10" s="1" t="s">
        <v>36</v>
      </c>
      <c r="C10" s="1" t="s">
        <v>37</v>
      </c>
      <c r="D10" s="1"/>
      <c r="E10" s="1"/>
    </row>
    <row r="11" spans="1:5" x14ac:dyDescent="0.35">
      <c r="A11" s="5"/>
      <c r="B11" s="1" t="s">
        <v>38</v>
      </c>
      <c r="C11" s="1" t="s">
        <v>39</v>
      </c>
      <c r="D11" s="1"/>
      <c r="E11" s="1"/>
    </row>
    <row r="12" spans="1:5" x14ac:dyDescent="0.35">
      <c r="A12" s="5"/>
      <c r="B12" s="1" t="s">
        <v>40</v>
      </c>
      <c r="C12" s="1" t="s">
        <v>41</v>
      </c>
      <c r="D12" s="1"/>
      <c r="E12" s="1"/>
    </row>
    <row r="13" spans="1:5" x14ac:dyDescent="0.35">
      <c r="A13" s="5"/>
      <c r="B13" s="1" t="s">
        <v>42</v>
      </c>
      <c r="C13" s="1" t="s">
        <v>43</v>
      </c>
      <c r="D13" s="1"/>
      <c r="E13" s="1"/>
    </row>
    <row r="14" spans="1:5" x14ac:dyDescent="0.35">
      <c r="A14" s="5"/>
      <c r="B14" s="1" t="s">
        <v>44</v>
      </c>
      <c r="C14" s="1" t="s">
        <v>45</v>
      </c>
      <c r="D14" s="1"/>
      <c r="E14" s="1"/>
    </row>
    <row r="15" spans="1:5" x14ac:dyDescent="0.35">
      <c r="A15" s="5"/>
      <c r="B15" s="1" t="s">
        <v>46</v>
      </c>
      <c r="C15" s="1" t="s">
        <v>47</v>
      </c>
      <c r="D15" s="1"/>
      <c r="E15" s="1"/>
    </row>
    <row r="16" spans="1:5" x14ac:dyDescent="0.35">
      <c r="A16" s="5"/>
      <c r="B16" s="1" t="s">
        <v>48</v>
      </c>
      <c r="C16" s="1" t="s">
        <v>49</v>
      </c>
      <c r="D16" s="1"/>
      <c r="E16" s="1"/>
    </row>
    <row r="17" spans="1:5" x14ac:dyDescent="0.35">
      <c r="A17" s="5"/>
      <c r="B17" s="1" t="s">
        <v>50</v>
      </c>
      <c r="C17" s="1" t="s">
        <v>51</v>
      </c>
      <c r="D17" s="1"/>
      <c r="E17" s="1"/>
    </row>
    <row r="18" spans="1:5" x14ac:dyDescent="0.35">
      <c r="A18" s="5"/>
      <c r="B18" s="1" t="s">
        <v>52</v>
      </c>
      <c r="C18" s="1" t="s">
        <v>53</v>
      </c>
      <c r="D18" s="1"/>
      <c r="E18" s="1"/>
    </row>
    <row r="19" spans="1:5" x14ac:dyDescent="0.35">
      <c r="A19" s="5"/>
      <c r="B19" s="1" t="s">
        <v>54</v>
      </c>
      <c r="C19" s="1" t="s">
        <v>55</v>
      </c>
      <c r="D19" s="1"/>
      <c r="E19" s="1"/>
    </row>
    <row r="20" spans="1:5" x14ac:dyDescent="0.35">
      <c r="A20" s="5"/>
      <c r="B20" s="1" t="s">
        <v>56</v>
      </c>
      <c r="C20" s="1" t="s">
        <v>57</v>
      </c>
      <c r="D20" s="1"/>
      <c r="E20" s="1"/>
    </row>
    <row r="21" spans="1:5" x14ac:dyDescent="0.35">
      <c r="A21" s="5"/>
      <c r="B21" s="1" t="s">
        <v>58</v>
      </c>
      <c r="C21" s="1" t="s">
        <v>59</v>
      </c>
      <c r="D21" s="1"/>
      <c r="E21" s="1"/>
    </row>
    <row r="22" spans="1:5" x14ac:dyDescent="0.35">
      <c r="A22" s="5"/>
      <c r="B22" s="1" t="s">
        <v>60</v>
      </c>
      <c r="C22" s="1" t="s">
        <v>61</v>
      </c>
      <c r="D22" s="1"/>
      <c r="E22" s="1"/>
    </row>
    <row r="23" spans="1:5" x14ac:dyDescent="0.35">
      <c r="A23" s="5"/>
      <c r="B23" s="1" t="s">
        <v>62</v>
      </c>
      <c r="C23" s="1" t="s">
        <v>63</v>
      </c>
      <c r="D23" s="1"/>
      <c r="E23" s="1"/>
    </row>
    <row r="24" spans="1:5" x14ac:dyDescent="0.35">
      <c r="A24" s="5"/>
      <c r="B24" s="1" t="s">
        <v>64</v>
      </c>
      <c r="C24" s="1" t="s">
        <v>65</v>
      </c>
      <c r="D24" s="1"/>
      <c r="E24" s="1"/>
    </row>
    <row r="25" spans="1:5" x14ac:dyDescent="0.35">
      <c r="A25" s="5"/>
      <c r="B25" s="1" t="s">
        <v>66</v>
      </c>
      <c r="C25" s="1" t="s">
        <v>67</v>
      </c>
      <c r="D25" s="1"/>
      <c r="E25" s="1"/>
    </row>
    <row r="26" spans="1:5" x14ac:dyDescent="0.35">
      <c r="A26" s="5"/>
      <c r="B26" s="1" t="s">
        <v>68</v>
      </c>
      <c r="C26" s="1" t="s">
        <v>69</v>
      </c>
      <c r="D26" s="1"/>
      <c r="E26" s="1"/>
    </row>
    <row r="27" spans="1:5" ht="29" x14ac:dyDescent="0.35">
      <c r="A27" s="5"/>
      <c r="B27" s="1" t="s">
        <v>70</v>
      </c>
      <c r="C27" s="1" t="s">
        <v>71</v>
      </c>
      <c r="D27" s="1" t="s">
        <v>72</v>
      </c>
      <c r="E27" s="1"/>
    </row>
    <row r="28" spans="1:5" x14ac:dyDescent="0.35">
      <c r="A28" s="5"/>
      <c r="B28" s="1" t="s">
        <v>73</v>
      </c>
      <c r="C28" s="1" t="s">
        <v>74</v>
      </c>
      <c r="D28" s="1"/>
      <c r="E28" s="1"/>
    </row>
    <row r="29" spans="1:5" x14ac:dyDescent="0.35">
      <c r="A29" s="5"/>
      <c r="B29" s="1" t="s">
        <v>75</v>
      </c>
      <c r="C29" s="1" t="s">
        <v>76</v>
      </c>
      <c r="D29" s="1"/>
      <c r="E29" s="1"/>
    </row>
    <row r="30" spans="1:5" x14ac:dyDescent="0.35">
      <c r="A30" s="5"/>
      <c r="B30" s="1" t="s">
        <v>77</v>
      </c>
      <c r="C30" s="1" t="s">
        <v>78</v>
      </c>
      <c r="D30" s="1"/>
      <c r="E30" s="1"/>
    </row>
    <row r="31" spans="1:5" x14ac:dyDescent="0.35">
      <c r="A31" s="5"/>
      <c r="B31" s="1" t="s">
        <v>79</v>
      </c>
      <c r="C31" s="1" t="s">
        <v>80</v>
      </c>
      <c r="D31" s="1"/>
      <c r="E31" s="1"/>
    </row>
    <row r="32" spans="1:5" x14ac:dyDescent="0.35">
      <c r="A32" s="5"/>
      <c r="B32" s="1" t="s">
        <v>81</v>
      </c>
      <c r="C32" s="1" t="s">
        <v>82</v>
      </c>
      <c r="D32" s="1"/>
      <c r="E32" s="1"/>
    </row>
    <row r="33" spans="1:5" x14ac:dyDescent="0.35">
      <c r="A33" s="5"/>
      <c r="B33" s="1" t="s">
        <v>83</v>
      </c>
      <c r="C33" s="1" t="s">
        <v>84</v>
      </c>
      <c r="D33" s="1"/>
      <c r="E33" s="1"/>
    </row>
    <row r="34" spans="1:5" x14ac:dyDescent="0.35">
      <c r="A34" s="5"/>
      <c r="B34" s="1" t="s">
        <v>85</v>
      </c>
      <c r="C34" s="1" t="s">
        <v>86</v>
      </c>
      <c r="D34" s="1"/>
      <c r="E34" s="1"/>
    </row>
    <row r="35" spans="1:5" x14ac:dyDescent="0.35">
      <c r="A35" s="5"/>
      <c r="B35" s="1" t="s">
        <v>87</v>
      </c>
      <c r="C35" s="1" t="s">
        <v>88</v>
      </c>
      <c r="D35" s="1"/>
      <c r="E35" s="1"/>
    </row>
    <row r="36" spans="1:5" x14ac:dyDescent="0.35">
      <c r="A36" s="5"/>
      <c r="B36" s="1" t="s">
        <v>89</v>
      </c>
      <c r="C36" s="1" t="s">
        <v>90</v>
      </c>
      <c r="D36" s="1"/>
      <c r="E36" s="1"/>
    </row>
    <row r="37" spans="1:5" x14ac:dyDescent="0.35">
      <c r="A37" s="5"/>
      <c r="B37" s="1" t="s">
        <v>91</v>
      </c>
      <c r="C37" s="1" t="s">
        <v>92</v>
      </c>
      <c r="D37" s="1"/>
      <c r="E37" s="1"/>
    </row>
    <row r="38" spans="1:5" x14ac:dyDescent="0.35">
      <c r="A38" s="5"/>
      <c r="B38" s="1" t="s">
        <v>93</v>
      </c>
      <c r="C38" s="1" t="s">
        <v>94</v>
      </c>
      <c r="D38" s="1"/>
      <c r="E38" s="1"/>
    </row>
  </sheetData>
  <mergeCells count="2">
    <mergeCell ref="A2:A6"/>
    <mergeCell ref="A10:A3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6"/>
  <sheetViews>
    <sheetView workbookViewId="0">
      <selection activeCell="B2" sqref="B2:C30"/>
    </sheetView>
  </sheetViews>
  <sheetFormatPr defaultRowHeight="14.5" x14ac:dyDescent="0.35"/>
  <cols>
    <col min="1" max="1" width="50" customWidth="1"/>
    <col min="2" max="6" width="30" customWidth="1"/>
  </cols>
  <sheetData>
    <row r="1" spans="1:6" x14ac:dyDescent="0.35">
      <c r="A1" s="4" t="s">
        <v>95</v>
      </c>
      <c r="B1" s="4" t="s">
        <v>96</v>
      </c>
      <c r="C1" s="4" t="s">
        <v>97</v>
      </c>
      <c r="D1" s="4" t="s">
        <v>98</v>
      </c>
      <c r="E1" s="4" t="s">
        <v>99</v>
      </c>
      <c r="F1" s="4" t="s">
        <v>100</v>
      </c>
    </row>
    <row r="2" spans="1:6" x14ac:dyDescent="0.35">
      <c r="A2" s="1" t="s">
        <v>101</v>
      </c>
      <c r="B2" s="1" t="s">
        <v>43</v>
      </c>
      <c r="C2" s="1" t="s">
        <v>42</v>
      </c>
      <c r="D2" s="1">
        <v>1479.2925</v>
      </c>
      <c r="E2" s="1"/>
      <c r="F2" s="1"/>
    </row>
    <row r="3" spans="1:6" x14ac:dyDescent="0.35">
      <c r="A3" s="1" t="s">
        <v>101</v>
      </c>
      <c r="B3" s="1" t="s">
        <v>76</v>
      </c>
      <c r="C3" s="1" t="s">
        <v>75</v>
      </c>
      <c r="D3" s="1">
        <v>1609.2275</v>
      </c>
      <c r="E3" s="1"/>
      <c r="F3" s="1"/>
    </row>
    <row r="4" spans="1:6" x14ac:dyDescent="0.35">
      <c r="A4" s="1" t="s">
        <v>101</v>
      </c>
      <c r="B4" s="1" t="s">
        <v>41</v>
      </c>
      <c r="C4" s="1" t="s">
        <v>40</v>
      </c>
      <c r="D4" s="1">
        <v>1645.5125</v>
      </c>
      <c r="E4" s="1"/>
      <c r="F4" s="1"/>
    </row>
    <row r="5" spans="1:6" x14ac:dyDescent="0.35">
      <c r="A5" s="1" t="s">
        <v>101</v>
      </c>
      <c r="B5" s="1" t="s">
        <v>86</v>
      </c>
      <c r="C5" s="1" t="s">
        <v>85</v>
      </c>
      <c r="D5" s="1">
        <v>1508.0675000000001</v>
      </c>
      <c r="E5" s="1"/>
      <c r="F5" s="1"/>
    </row>
    <row r="6" spans="1:6" x14ac:dyDescent="0.35">
      <c r="A6" s="1" t="s">
        <v>101</v>
      </c>
      <c r="B6" s="1" t="s">
        <v>49</v>
      </c>
      <c r="C6" s="1" t="s">
        <v>48</v>
      </c>
      <c r="D6" s="1">
        <v>1467.9575</v>
      </c>
      <c r="E6" s="1"/>
      <c r="F6" s="1"/>
    </row>
    <row r="7" spans="1:6" x14ac:dyDescent="0.35">
      <c r="A7" s="1" t="s">
        <v>101</v>
      </c>
      <c r="B7" s="1" t="s">
        <v>51</v>
      </c>
      <c r="C7" s="1" t="s">
        <v>50</v>
      </c>
      <c r="D7" s="1">
        <v>1142.28</v>
      </c>
      <c r="E7" s="1"/>
      <c r="F7" s="1"/>
    </row>
    <row r="8" spans="1:6" x14ac:dyDescent="0.35">
      <c r="A8" s="1" t="s">
        <v>101</v>
      </c>
      <c r="B8" s="1" t="s">
        <v>65</v>
      </c>
      <c r="C8" s="1" t="s">
        <v>64</v>
      </c>
      <c r="D8" s="1">
        <v>1296.3975</v>
      </c>
      <c r="E8" s="1"/>
      <c r="F8" s="1"/>
    </row>
    <row r="9" spans="1:6" x14ac:dyDescent="0.35">
      <c r="A9" s="1" t="s">
        <v>101</v>
      </c>
      <c r="B9" s="1" t="s">
        <v>94</v>
      </c>
      <c r="C9" s="1" t="s">
        <v>93</v>
      </c>
      <c r="D9" s="1">
        <v>1220.4525000000001</v>
      </c>
      <c r="E9" s="1"/>
      <c r="F9" s="1"/>
    </row>
    <row r="10" spans="1:6" x14ac:dyDescent="0.35">
      <c r="A10" s="1" t="s">
        <v>101</v>
      </c>
      <c r="B10" s="1" t="s">
        <v>92</v>
      </c>
      <c r="C10" s="1" t="s">
        <v>91</v>
      </c>
      <c r="D10" s="1">
        <v>1300.6849999999999</v>
      </c>
      <c r="E10" s="1"/>
      <c r="F10" s="1"/>
    </row>
    <row r="11" spans="1:6" x14ac:dyDescent="0.35">
      <c r="A11" s="1" t="s">
        <v>101</v>
      </c>
      <c r="B11" s="1" t="s">
        <v>80</v>
      </c>
      <c r="C11" s="1" t="s">
        <v>79</v>
      </c>
      <c r="D11" s="1">
        <v>1583.72</v>
      </c>
      <c r="E11" s="1"/>
      <c r="F11" s="1"/>
    </row>
    <row r="12" spans="1:6" x14ac:dyDescent="0.35">
      <c r="A12" s="1" t="s">
        <v>101</v>
      </c>
      <c r="B12" s="1" t="s">
        <v>69</v>
      </c>
      <c r="C12" s="1" t="s">
        <v>68</v>
      </c>
      <c r="D12" s="1">
        <v>1519.855</v>
      </c>
      <c r="E12" s="1"/>
      <c r="F12" s="1"/>
    </row>
    <row r="13" spans="1:6" x14ac:dyDescent="0.35">
      <c r="A13" s="1" t="s">
        <v>101</v>
      </c>
      <c r="B13" s="1" t="s">
        <v>37</v>
      </c>
      <c r="C13" s="1" t="s">
        <v>36</v>
      </c>
      <c r="D13" s="1">
        <v>1484.89</v>
      </c>
      <c r="E13" s="1"/>
      <c r="F13" s="1"/>
    </row>
    <row r="14" spans="1:6" x14ac:dyDescent="0.35">
      <c r="A14" s="1" t="s">
        <v>101</v>
      </c>
      <c r="B14" s="1" t="s">
        <v>74</v>
      </c>
      <c r="C14" s="1" t="s">
        <v>73</v>
      </c>
      <c r="D14" s="1">
        <v>1178.8599999999999</v>
      </c>
      <c r="E14" s="1"/>
      <c r="F14" s="1"/>
    </row>
    <row r="15" spans="1:6" x14ac:dyDescent="0.35">
      <c r="A15" s="1" t="s">
        <v>101</v>
      </c>
      <c r="B15" s="1" t="s">
        <v>78</v>
      </c>
      <c r="C15" s="1" t="s">
        <v>77</v>
      </c>
      <c r="D15" s="1">
        <v>1222.05</v>
      </c>
      <c r="E15" s="1"/>
      <c r="F15" s="1"/>
    </row>
    <row r="16" spans="1:6" x14ac:dyDescent="0.35">
      <c r="A16" s="1" t="s">
        <v>101</v>
      </c>
      <c r="B16" s="1" t="s">
        <v>71</v>
      </c>
      <c r="C16" s="1" t="s">
        <v>70</v>
      </c>
      <c r="D16" s="1">
        <v>1251.46</v>
      </c>
      <c r="E16" s="1"/>
      <c r="F16" s="1"/>
    </row>
    <row r="17" spans="1:6" x14ac:dyDescent="0.35">
      <c r="A17" s="1" t="s">
        <v>101</v>
      </c>
      <c r="B17" s="1" t="s">
        <v>45</v>
      </c>
      <c r="C17" s="1" t="s">
        <v>44</v>
      </c>
      <c r="D17" s="1">
        <v>1246.1025</v>
      </c>
      <c r="E17" s="1"/>
      <c r="F17" s="1"/>
    </row>
    <row r="18" spans="1:6" x14ac:dyDescent="0.35">
      <c r="A18" s="1" t="s">
        <v>101</v>
      </c>
      <c r="B18" s="1" t="s">
        <v>39</v>
      </c>
      <c r="C18" s="1" t="s">
        <v>38</v>
      </c>
      <c r="D18" s="1">
        <v>1255.8074999999999</v>
      </c>
      <c r="E18" s="1"/>
      <c r="F18" s="1"/>
    </row>
    <row r="19" spans="1:6" x14ac:dyDescent="0.35">
      <c r="A19" s="1" t="s">
        <v>101</v>
      </c>
      <c r="B19" s="1" t="s">
        <v>59</v>
      </c>
      <c r="C19" s="1" t="s">
        <v>58</v>
      </c>
      <c r="D19" s="1">
        <v>1122.0274999999999</v>
      </c>
      <c r="E19" s="1"/>
      <c r="F19" s="1"/>
    </row>
    <row r="20" spans="1:6" x14ac:dyDescent="0.35">
      <c r="A20" s="1" t="s">
        <v>101</v>
      </c>
      <c r="B20" s="1" t="s">
        <v>82</v>
      </c>
      <c r="C20" s="1" t="s">
        <v>81</v>
      </c>
      <c r="D20" s="1">
        <v>1544.0325</v>
      </c>
      <c r="E20" s="1"/>
      <c r="F20" s="1"/>
    </row>
    <row r="21" spans="1:6" x14ac:dyDescent="0.35">
      <c r="A21" s="1" t="s">
        <v>101</v>
      </c>
      <c r="B21" s="1" t="s">
        <v>53</v>
      </c>
      <c r="C21" s="1" t="s">
        <v>52</v>
      </c>
      <c r="D21" s="1">
        <v>1348.02</v>
      </c>
      <c r="E21" s="1"/>
      <c r="F21" s="1"/>
    </row>
    <row r="22" spans="1:6" x14ac:dyDescent="0.35">
      <c r="A22" s="1" t="s">
        <v>101</v>
      </c>
      <c r="B22" s="1" t="s">
        <v>90</v>
      </c>
      <c r="C22" s="1" t="s">
        <v>89</v>
      </c>
      <c r="D22" s="1">
        <v>1028.8225</v>
      </c>
      <c r="E22" s="1"/>
      <c r="F22" s="1"/>
    </row>
    <row r="23" spans="1:6" x14ac:dyDescent="0.35">
      <c r="A23" s="1" t="s">
        <v>101</v>
      </c>
      <c r="B23" s="1" t="s">
        <v>84</v>
      </c>
      <c r="C23" s="1" t="s">
        <v>83</v>
      </c>
      <c r="D23" s="1">
        <v>1494.6775</v>
      </c>
      <c r="E23" s="1"/>
      <c r="F23" s="1"/>
    </row>
    <row r="24" spans="1:6" x14ac:dyDescent="0.35">
      <c r="A24" s="1" t="s">
        <v>101</v>
      </c>
      <c r="B24" s="1" t="s">
        <v>47</v>
      </c>
      <c r="C24" s="1" t="s">
        <v>46</v>
      </c>
      <c r="D24" s="1">
        <v>1186.5925</v>
      </c>
      <c r="E24" s="1"/>
      <c r="F24" s="1"/>
    </row>
    <row r="25" spans="1:6" x14ac:dyDescent="0.35">
      <c r="A25" s="1" t="s">
        <v>101</v>
      </c>
      <c r="B25" s="1" t="s">
        <v>61</v>
      </c>
      <c r="C25" s="1" t="s">
        <v>60</v>
      </c>
      <c r="D25" s="1">
        <v>1283.58</v>
      </c>
      <c r="E25" s="1"/>
      <c r="F25" s="1"/>
    </row>
    <row r="26" spans="1:6" x14ac:dyDescent="0.35">
      <c r="A26" s="1" t="s">
        <v>101</v>
      </c>
      <c r="B26" s="1" t="s">
        <v>55</v>
      </c>
      <c r="C26" s="1" t="s">
        <v>54</v>
      </c>
      <c r="D26" s="1">
        <v>961.43499999999995</v>
      </c>
      <c r="E26" s="1"/>
      <c r="F26" s="1"/>
    </row>
    <row r="27" spans="1:6" x14ac:dyDescent="0.35">
      <c r="A27" s="1" t="s">
        <v>101</v>
      </c>
      <c r="B27" s="1" t="s">
        <v>63</v>
      </c>
      <c r="C27" s="1" t="s">
        <v>62</v>
      </c>
      <c r="D27" s="1">
        <v>1249.6624999999999</v>
      </c>
      <c r="E27" s="1"/>
      <c r="F27" s="1"/>
    </row>
    <row r="28" spans="1:6" x14ac:dyDescent="0.35">
      <c r="A28" s="1" t="s">
        <v>101</v>
      </c>
      <c r="B28" s="1" t="s">
        <v>57</v>
      </c>
      <c r="C28" s="1" t="s">
        <v>56</v>
      </c>
      <c r="D28" s="1">
        <v>1404.6324999999999</v>
      </c>
      <c r="E28" s="1"/>
      <c r="F28" s="1"/>
    </row>
    <row r="29" spans="1:6" x14ac:dyDescent="0.35">
      <c r="A29" s="1" t="s">
        <v>101</v>
      </c>
      <c r="B29" s="1" t="s">
        <v>67</v>
      </c>
      <c r="C29" s="1" t="s">
        <v>66</v>
      </c>
      <c r="D29" s="1">
        <v>834.22249999999985</v>
      </c>
      <c r="E29" s="1"/>
      <c r="F29" s="1"/>
    </row>
    <row r="30" spans="1:6" x14ac:dyDescent="0.35">
      <c r="A30" s="1" t="s">
        <v>101</v>
      </c>
      <c r="B30" s="1" t="s">
        <v>88</v>
      </c>
      <c r="C30" s="1" t="s">
        <v>87</v>
      </c>
      <c r="D30" s="1">
        <v>962.37999999999988</v>
      </c>
      <c r="E30" s="1"/>
      <c r="F30" s="1"/>
    </row>
    <row r="31" spans="1:6" x14ac:dyDescent="0.35">
      <c r="A31" s="1" t="s">
        <v>102</v>
      </c>
      <c r="B31" s="1" t="s">
        <v>43</v>
      </c>
      <c r="C31" s="1" t="s">
        <v>42</v>
      </c>
      <c r="D31" s="1">
        <v>1961.0474999999999</v>
      </c>
      <c r="E31" s="1"/>
      <c r="F31" s="1"/>
    </row>
    <row r="32" spans="1:6" x14ac:dyDescent="0.35">
      <c r="A32" s="1" t="s">
        <v>102</v>
      </c>
      <c r="B32" s="1" t="s">
        <v>76</v>
      </c>
      <c r="C32" s="1" t="s">
        <v>75</v>
      </c>
      <c r="D32" s="1">
        <v>1793.1</v>
      </c>
      <c r="E32" s="1"/>
      <c r="F32" s="1"/>
    </row>
    <row r="33" spans="1:6" x14ac:dyDescent="0.35">
      <c r="A33" s="1" t="s">
        <v>102</v>
      </c>
      <c r="B33" s="1" t="s">
        <v>41</v>
      </c>
      <c r="C33" s="1" t="s">
        <v>40</v>
      </c>
      <c r="D33" s="1">
        <v>1531.915</v>
      </c>
      <c r="E33" s="1"/>
      <c r="F33" s="1"/>
    </row>
    <row r="34" spans="1:6" x14ac:dyDescent="0.35">
      <c r="A34" s="1" t="s">
        <v>102</v>
      </c>
      <c r="B34" s="1" t="s">
        <v>86</v>
      </c>
      <c r="C34" s="1" t="s">
        <v>85</v>
      </c>
      <c r="D34" s="1">
        <v>1604.0450000000001</v>
      </c>
      <c r="E34" s="1"/>
      <c r="F34" s="1"/>
    </row>
    <row r="35" spans="1:6" x14ac:dyDescent="0.35">
      <c r="A35" s="1" t="s">
        <v>102</v>
      </c>
      <c r="B35" s="1" t="s">
        <v>49</v>
      </c>
      <c r="C35" s="1" t="s">
        <v>48</v>
      </c>
      <c r="D35" s="1">
        <v>1543.9775</v>
      </c>
      <c r="E35" s="1"/>
      <c r="F35" s="1"/>
    </row>
    <row r="36" spans="1:6" x14ac:dyDescent="0.35">
      <c r="A36" s="1" t="s">
        <v>102</v>
      </c>
      <c r="B36" s="1" t="s">
        <v>51</v>
      </c>
      <c r="C36" s="1" t="s">
        <v>50</v>
      </c>
      <c r="D36" s="1">
        <v>1409.9675</v>
      </c>
      <c r="E36" s="1"/>
      <c r="F36" s="1"/>
    </row>
    <row r="37" spans="1:6" x14ac:dyDescent="0.35">
      <c r="A37" s="1" t="s">
        <v>102</v>
      </c>
      <c r="B37" s="1" t="s">
        <v>65</v>
      </c>
      <c r="C37" s="1" t="s">
        <v>64</v>
      </c>
      <c r="D37" s="1">
        <v>1666.4675</v>
      </c>
      <c r="E37" s="1"/>
      <c r="F37" s="1"/>
    </row>
    <row r="38" spans="1:6" x14ac:dyDescent="0.35">
      <c r="A38" s="1" t="s">
        <v>102</v>
      </c>
      <c r="B38" s="1" t="s">
        <v>94</v>
      </c>
      <c r="C38" s="1" t="s">
        <v>93</v>
      </c>
      <c r="D38" s="1">
        <v>1575.105</v>
      </c>
      <c r="E38" s="1"/>
      <c r="F38" s="1"/>
    </row>
    <row r="39" spans="1:6" x14ac:dyDescent="0.35">
      <c r="A39" s="1" t="s">
        <v>102</v>
      </c>
      <c r="B39" s="1" t="s">
        <v>92</v>
      </c>
      <c r="C39" s="1" t="s">
        <v>91</v>
      </c>
      <c r="D39" s="1">
        <v>1259.6875</v>
      </c>
      <c r="E39" s="1"/>
      <c r="F39" s="1"/>
    </row>
    <row r="40" spans="1:6" x14ac:dyDescent="0.35">
      <c r="A40" s="1" t="s">
        <v>102</v>
      </c>
      <c r="B40" s="1" t="s">
        <v>80</v>
      </c>
      <c r="C40" s="1" t="s">
        <v>79</v>
      </c>
      <c r="D40" s="1">
        <v>1455.4575</v>
      </c>
      <c r="E40" s="1"/>
      <c r="F40" s="1"/>
    </row>
    <row r="41" spans="1:6" x14ac:dyDescent="0.35">
      <c r="A41" s="1" t="s">
        <v>102</v>
      </c>
      <c r="B41" s="1" t="s">
        <v>69</v>
      </c>
      <c r="C41" s="1" t="s">
        <v>68</v>
      </c>
      <c r="D41" s="1">
        <v>1188.95</v>
      </c>
      <c r="E41" s="1"/>
      <c r="F41" s="1"/>
    </row>
    <row r="42" spans="1:6" x14ac:dyDescent="0.35">
      <c r="A42" s="1" t="s">
        <v>102</v>
      </c>
      <c r="B42" s="1" t="s">
        <v>37</v>
      </c>
      <c r="C42" s="1" t="s">
        <v>36</v>
      </c>
      <c r="D42" s="1">
        <v>1410.4725000000001</v>
      </c>
      <c r="E42" s="1"/>
      <c r="F42" s="1"/>
    </row>
    <row r="43" spans="1:6" x14ac:dyDescent="0.35">
      <c r="A43" s="1" t="s">
        <v>102</v>
      </c>
      <c r="B43" s="1" t="s">
        <v>74</v>
      </c>
      <c r="C43" s="1" t="s">
        <v>73</v>
      </c>
      <c r="D43" s="1">
        <v>1418.2474999999999</v>
      </c>
      <c r="E43" s="1"/>
      <c r="F43" s="1"/>
    </row>
    <row r="44" spans="1:6" x14ac:dyDescent="0.35">
      <c r="A44" s="1" t="s">
        <v>102</v>
      </c>
      <c r="B44" s="1" t="s">
        <v>78</v>
      </c>
      <c r="C44" s="1" t="s">
        <v>77</v>
      </c>
      <c r="D44" s="1">
        <v>1095.7725</v>
      </c>
      <c r="E44" s="1"/>
      <c r="F44" s="1"/>
    </row>
    <row r="45" spans="1:6" x14ac:dyDescent="0.35">
      <c r="A45" s="1" t="s">
        <v>102</v>
      </c>
      <c r="B45" s="1" t="s">
        <v>71</v>
      </c>
      <c r="C45" s="1" t="s">
        <v>70</v>
      </c>
      <c r="D45" s="1">
        <v>1232.2449999999999</v>
      </c>
      <c r="E45" s="1"/>
      <c r="F45" s="1"/>
    </row>
    <row r="46" spans="1:6" x14ac:dyDescent="0.35">
      <c r="A46" s="1" t="s">
        <v>102</v>
      </c>
      <c r="B46" s="1" t="s">
        <v>45</v>
      </c>
      <c r="C46" s="1" t="s">
        <v>44</v>
      </c>
      <c r="D46" s="1">
        <v>1185.7725</v>
      </c>
      <c r="E46" s="1"/>
      <c r="F46" s="1"/>
    </row>
    <row r="47" spans="1:6" x14ac:dyDescent="0.35">
      <c r="A47" s="1" t="s">
        <v>102</v>
      </c>
      <c r="B47" s="1" t="s">
        <v>39</v>
      </c>
      <c r="C47" s="1" t="s">
        <v>38</v>
      </c>
      <c r="D47" s="1">
        <v>1208.7149999999999</v>
      </c>
      <c r="E47" s="1"/>
      <c r="F47" s="1"/>
    </row>
    <row r="48" spans="1:6" x14ac:dyDescent="0.35">
      <c r="A48" s="1" t="s">
        <v>102</v>
      </c>
      <c r="B48" s="1" t="s">
        <v>59</v>
      </c>
      <c r="C48" s="1" t="s">
        <v>58</v>
      </c>
      <c r="D48" s="1">
        <v>1216.0999999999999</v>
      </c>
      <c r="E48" s="1"/>
      <c r="F48" s="1"/>
    </row>
    <row r="49" spans="1:6" x14ac:dyDescent="0.35">
      <c r="A49" s="1" t="s">
        <v>102</v>
      </c>
      <c r="B49" s="1" t="s">
        <v>82</v>
      </c>
      <c r="C49" s="1" t="s">
        <v>81</v>
      </c>
      <c r="D49" s="1">
        <v>875.52249999999992</v>
      </c>
      <c r="E49" s="1"/>
      <c r="F49" s="1"/>
    </row>
    <row r="50" spans="1:6" x14ac:dyDescent="0.35">
      <c r="A50" s="1" t="s">
        <v>102</v>
      </c>
      <c r="B50" s="1" t="s">
        <v>53</v>
      </c>
      <c r="C50" s="1" t="s">
        <v>52</v>
      </c>
      <c r="D50" s="1">
        <v>944.12749999999994</v>
      </c>
      <c r="E50" s="1"/>
      <c r="F50" s="1"/>
    </row>
    <row r="51" spans="1:6" x14ac:dyDescent="0.35">
      <c r="A51" s="1" t="s">
        <v>102</v>
      </c>
      <c r="B51" s="1" t="s">
        <v>90</v>
      </c>
      <c r="C51" s="1" t="s">
        <v>89</v>
      </c>
      <c r="D51" s="1">
        <v>1228.8599999999999</v>
      </c>
      <c r="E51" s="1"/>
      <c r="F51" s="1"/>
    </row>
    <row r="52" spans="1:6" x14ac:dyDescent="0.35">
      <c r="A52" s="1" t="s">
        <v>102</v>
      </c>
      <c r="B52" s="1" t="s">
        <v>84</v>
      </c>
      <c r="C52" s="1" t="s">
        <v>83</v>
      </c>
      <c r="D52" s="1">
        <v>1045.875</v>
      </c>
      <c r="E52" s="1"/>
      <c r="F52" s="1"/>
    </row>
    <row r="53" spans="1:6" x14ac:dyDescent="0.35">
      <c r="A53" s="1" t="s">
        <v>102</v>
      </c>
      <c r="B53" s="1" t="s">
        <v>47</v>
      </c>
      <c r="C53" s="1" t="s">
        <v>46</v>
      </c>
      <c r="D53" s="1">
        <v>1045.17</v>
      </c>
      <c r="E53" s="1"/>
      <c r="F53" s="1"/>
    </row>
    <row r="54" spans="1:6" x14ac:dyDescent="0.35">
      <c r="A54" s="1" t="s">
        <v>102</v>
      </c>
      <c r="B54" s="1" t="s">
        <v>61</v>
      </c>
      <c r="C54" s="1" t="s">
        <v>60</v>
      </c>
      <c r="D54" s="1">
        <v>931.79250000000002</v>
      </c>
      <c r="E54" s="1"/>
      <c r="F54" s="1"/>
    </row>
    <row r="55" spans="1:6" x14ac:dyDescent="0.35">
      <c r="A55" s="1" t="s">
        <v>102</v>
      </c>
      <c r="B55" s="1" t="s">
        <v>55</v>
      </c>
      <c r="C55" s="1" t="s">
        <v>54</v>
      </c>
      <c r="D55" s="1">
        <v>895.06499999999994</v>
      </c>
      <c r="E55" s="1"/>
      <c r="F55" s="1"/>
    </row>
    <row r="56" spans="1:6" x14ac:dyDescent="0.35">
      <c r="A56" s="1" t="s">
        <v>102</v>
      </c>
      <c r="B56" s="1" t="s">
        <v>63</v>
      </c>
      <c r="C56" s="1" t="s">
        <v>62</v>
      </c>
      <c r="D56" s="1">
        <v>811.40000000000009</v>
      </c>
      <c r="E56" s="1"/>
      <c r="F56" s="1"/>
    </row>
    <row r="57" spans="1:6" x14ac:dyDescent="0.35">
      <c r="A57" s="1" t="s">
        <v>102</v>
      </c>
      <c r="B57" s="1" t="s">
        <v>57</v>
      </c>
      <c r="C57" s="1" t="s">
        <v>56</v>
      </c>
      <c r="D57" s="1">
        <v>828.94749999999999</v>
      </c>
      <c r="E57" s="1"/>
      <c r="F57" s="1"/>
    </row>
    <row r="58" spans="1:6" x14ac:dyDescent="0.35">
      <c r="A58" s="1" t="s">
        <v>102</v>
      </c>
      <c r="B58" s="1" t="s">
        <v>67</v>
      </c>
      <c r="C58" s="1" t="s">
        <v>66</v>
      </c>
      <c r="D58" s="1">
        <v>869.77750000000003</v>
      </c>
      <c r="E58" s="1"/>
      <c r="F58" s="1"/>
    </row>
    <row r="59" spans="1:6" x14ac:dyDescent="0.35">
      <c r="A59" s="1" t="s">
        <v>102</v>
      </c>
      <c r="B59" s="1" t="s">
        <v>88</v>
      </c>
      <c r="C59" s="1" t="s">
        <v>87</v>
      </c>
      <c r="D59" s="1">
        <v>847.89</v>
      </c>
      <c r="E59" s="1"/>
      <c r="F59" s="1"/>
    </row>
    <row r="60" spans="1:6" x14ac:dyDescent="0.35">
      <c r="A60" s="1" t="s">
        <v>103</v>
      </c>
      <c r="B60" s="1" t="s">
        <v>43</v>
      </c>
      <c r="C60" s="1" t="s">
        <v>42</v>
      </c>
      <c r="D60" s="1">
        <v>1145.115</v>
      </c>
      <c r="E60" s="1"/>
      <c r="F60" s="1"/>
    </row>
    <row r="61" spans="1:6" x14ac:dyDescent="0.35">
      <c r="A61" s="1" t="s">
        <v>103</v>
      </c>
      <c r="B61" s="1" t="s">
        <v>76</v>
      </c>
      <c r="C61" s="1" t="s">
        <v>75</v>
      </c>
      <c r="D61" s="1">
        <v>1139.3054999999999</v>
      </c>
      <c r="E61" s="1"/>
      <c r="F61" s="1"/>
    </row>
    <row r="62" spans="1:6" x14ac:dyDescent="0.35">
      <c r="A62" s="1" t="s">
        <v>103</v>
      </c>
      <c r="B62" s="1" t="s">
        <v>41</v>
      </c>
      <c r="C62" s="1" t="s">
        <v>40</v>
      </c>
      <c r="D62" s="1">
        <v>1127.3009999999999</v>
      </c>
      <c r="E62" s="1"/>
      <c r="F62" s="1"/>
    </row>
    <row r="63" spans="1:6" x14ac:dyDescent="0.35">
      <c r="A63" s="1" t="s">
        <v>103</v>
      </c>
      <c r="B63" s="1" t="s">
        <v>86</v>
      </c>
      <c r="C63" s="1" t="s">
        <v>85</v>
      </c>
      <c r="D63" s="1">
        <v>1128.0509999999999</v>
      </c>
      <c r="E63" s="1"/>
      <c r="F63" s="1"/>
    </row>
    <row r="64" spans="1:6" x14ac:dyDescent="0.35">
      <c r="A64" s="1" t="s">
        <v>103</v>
      </c>
      <c r="B64" s="1" t="s">
        <v>49</v>
      </c>
      <c r="C64" s="1" t="s">
        <v>48</v>
      </c>
      <c r="D64" s="1">
        <v>988.53749999999991</v>
      </c>
      <c r="E64" s="1"/>
      <c r="F64" s="1"/>
    </row>
    <row r="65" spans="1:6" x14ac:dyDescent="0.35">
      <c r="A65" s="1" t="s">
        <v>103</v>
      </c>
      <c r="B65" s="1" t="s">
        <v>51</v>
      </c>
      <c r="C65" s="1" t="s">
        <v>50</v>
      </c>
      <c r="D65" s="1">
        <v>931.32899999999995</v>
      </c>
      <c r="E65" s="1"/>
      <c r="F65" s="1"/>
    </row>
    <row r="66" spans="1:6" x14ac:dyDescent="0.35">
      <c r="A66" s="1" t="s">
        <v>103</v>
      </c>
      <c r="B66" s="1" t="s">
        <v>65</v>
      </c>
      <c r="C66" s="1" t="s">
        <v>64</v>
      </c>
      <c r="D66" s="1">
        <v>981.22799999999984</v>
      </c>
      <c r="E66" s="1"/>
      <c r="F66" s="1"/>
    </row>
    <row r="67" spans="1:6" x14ac:dyDescent="0.35">
      <c r="A67" s="1" t="s">
        <v>103</v>
      </c>
      <c r="B67" s="1" t="s">
        <v>94</v>
      </c>
      <c r="C67" s="1" t="s">
        <v>93</v>
      </c>
      <c r="D67" s="1">
        <v>1099.6785</v>
      </c>
      <c r="E67" s="1"/>
      <c r="F67" s="1"/>
    </row>
    <row r="68" spans="1:6" x14ac:dyDescent="0.35">
      <c r="A68" s="1" t="s">
        <v>103</v>
      </c>
      <c r="B68" s="1" t="s">
        <v>92</v>
      </c>
      <c r="C68" s="1" t="s">
        <v>91</v>
      </c>
      <c r="D68" s="1">
        <v>917.40750000000003</v>
      </c>
      <c r="E68" s="1"/>
      <c r="F68" s="1"/>
    </row>
    <row r="69" spans="1:6" x14ac:dyDescent="0.35">
      <c r="A69" s="1" t="s">
        <v>103</v>
      </c>
      <c r="B69" s="1" t="s">
        <v>80</v>
      </c>
      <c r="C69" s="1" t="s">
        <v>79</v>
      </c>
      <c r="D69" s="1">
        <v>882.76350000000002</v>
      </c>
      <c r="E69" s="1"/>
      <c r="F69" s="1"/>
    </row>
    <row r="70" spans="1:6" x14ac:dyDescent="0.35">
      <c r="A70" s="1" t="s">
        <v>103</v>
      </c>
      <c r="B70" s="1" t="s">
        <v>69</v>
      </c>
      <c r="C70" s="1" t="s">
        <v>68</v>
      </c>
      <c r="D70" s="1">
        <v>911.63850000000002</v>
      </c>
      <c r="E70" s="1"/>
      <c r="F70" s="1"/>
    </row>
    <row r="71" spans="1:6" x14ac:dyDescent="0.35">
      <c r="A71" s="1" t="s">
        <v>103</v>
      </c>
      <c r="B71" s="1" t="s">
        <v>37</v>
      </c>
      <c r="C71" s="1" t="s">
        <v>36</v>
      </c>
      <c r="D71" s="1">
        <v>923.47799999999984</v>
      </c>
      <c r="E71" s="1"/>
      <c r="F71" s="1"/>
    </row>
    <row r="72" spans="1:6" x14ac:dyDescent="0.35">
      <c r="A72" s="1" t="s">
        <v>103</v>
      </c>
      <c r="B72" s="1" t="s">
        <v>74</v>
      </c>
      <c r="C72" s="1" t="s">
        <v>73</v>
      </c>
      <c r="D72" s="1">
        <v>810.29550000000006</v>
      </c>
      <c r="E72" s="1"/>
      <c r="F72" s="1"/>
    </row>
    <row r="73" spans="1:6" x14ac:dyDescent="0.35">
      <c r="A73" s="1" t="s">
        <v>103</v>
      </c>
      <c r="B73" s="1" t="s">
        <v>78</v>
      </c>
      <c r="C73" s="1" t="s">
        <v>77</v>
      </c>
      <c r="D73" s="1">
        <v>859.82249999999988</v>
      </c>
      <c r="E73" s="1"/>
      <c r="F73" s="1"/>
    </row>
    <row r="74" spans="1:6" x14ac:dyDescent="0.35">
      <c r="A74" s="1" t="s">
        <v>103</v>
      </c>
      <c r="B74" s="1" t="s">
        <v>71</v>
      </c>
      <c r="C74" s="1" t="s">
        <v>70</v>
      </c>
      <c r="D74" s="1">
        <v>870.39749999999992</v>
      </c>
      <c r="E74" s="1"/>
      <c r="F74" s="1"/>
    </row>
    <row r="75" spans="1:6" x14ac:dyDescent="0.35">
      <c r="A75" s="1" t="s">
        <v>103</v>
      </c>
      <c r="B75" s="1" t="s">
        <v>45</v>
      </c>
      <c r="C75" s="1" t="s">
        <v>44</v>
      </c>
      <c r="D75" s="1">
        <v>795.89099999999996</v>
      </c>
      <c r="E75" s="1"/>
      <c r="F75" s="1"/>
    </row>
    <row r="76" spans="1:6" x14ac:dyDescent="0.35">
      <c r="A76" s="1" t="s">
        <v>103</v>
      </c>
      <c r="B76" s="1" t="s">
        <v>39</v>
      </c>
      <c r="C76" s="1" t="s">
        <v>38</v>
      </c>
      <c r="D76" s="1">
        <v>775.71299999999997</v>
      </c>
      <c r="E76" s="1"/>
      <c r="F76" s="1"/>
    </row>
    <row r="77" spans="1:6" x14ac:dyDescent="0.35">
      <c r="A77" s="1" t="s">
        <v>103</v>
      </c>
      <c r="B77" s="1" t="s">
        <v>59</v>
      </c>
      <c r="C77" s="1" t="s">
        <v>58</v>
      </c>
      <c r="D77" s="1">
        <v>812.15399999999988</v>
      </c>
      <c r="E77" s="1"/>
      <c r="F77" s="1"/>
    </row>
    <row r="78" spans="1:6" x14ac:dyDescent="0.35">
      <c r="A78" s="1" t="s">
        <v>103</v>
      </c>
      <c r="B78" s="1" t="s">
        <v>82</v>
      </c>
      <c r="C78" s="1" t="s">
        <v>81</v>
      </c>
      <c r="D78" s="1">
        <v>809.76300000000003</v>
      </c>
      <c r="E78" s="1"/>
      <c r="F78" s="1"/>
    </row>
    <row r="79" spans="1:6" x14ac:dyDescent="0.35">
      <c r="A79" s="1" t="s">
        <v>103</v>
      </c>
      <c r="B79" s="1" t="s">
        <v>53</v>
      </c>
      <c r="C79" s="1" t="s">
        <v>52</v>
      </c>
      <c r="D79" s="1">
        <v>721.32299999999998</v>
      </c>
      <c r="E79" s="1"/>
      <c r="F79" s="1"/>
    </row>
    <row r="80" spans="1:6" x14ac:dyDescent="0.35">
      <c r="A80" s="1" t="s">
        <v>103</v>
      </c>
      <c r="B80" s="1" t="s">
        <v>90</v>
      </c>
      <c r="C80" s="1" t="s">
        <v>89</v>
      </c>
      <c r="D80" s="1">
        <v>832.17899999999997</v>
      </c>
      <c r="E80" s="1"/>
      <c r="F80" s="1"/>
    </row>
    <row r="81" spans="1:6" x14ac:dyDescent="0.35">
      <c r="A81" s="1" t="s">
        <v>103</v>
      </c>
      <c r="B81" s="1" t="s">
        <v>84</v>
      </c>
      <c r="C81" s="1" t="s">
        <v>83</v>
      </c>
      <c r="D81" s="1">
        <v>838.47749999999985</v>
      </c>
      <c r="E81" s="1"/>
      <c r="F81" s="1"/>
    </row>
    <row r="82" spans="1:6" x14ac:dyDescent="0.35">
      <c r="A82" s="1" t="s">
        <v>103</v>
      </c>
      <c r="B82" s="1" t="s">
        <v>47</v>
      </c>
      <c r="C82" s="1" t="s">
        <v>46</v>
      </c>
      <c r="D82" s="1">
        <v>800.46749999999997</v>
      </c>
      <c r="E82" s="1"/>
      <c r="F82" s="1"/>
    </row>
    <row r="83" spans="1:6" x14ac:dyDescent="0.35">
      <c r="A83" s="1" t="s">
        <v>103</v>
      </c>
      <c r="B83" s="1" t="s">
        <v>61</v>
      </c>
      <c r="C83" s="1" t="s">
        <v>60</v>
      </c>
      <c r="D83" s="1">
        <v>744.58950000000004</v>
      </c>
      <c r="E83" s="1"/>
      <c r="F83" s="1"/>
    </row>
    <row r="84" spans="1:6" x14ac:dyDescent="0.35">
      <c r="A84" s="1" t="s">
        <v>103</v>
      </c>
      <c r="B84" s="1" t="s">
        <v>55</v>
      </c>
      <c r="C84" s="1" t="s">
        <v>54</v>
      </c>
      <c r="D84" s="1">
        <v>817.17299999999989</v>
      </c>
      <c r="E84" s="1"/>
      <c r="F84" s="1"/>
    </row>
    <row r="85" spans="1:6" x14ac:dyDescent="0.35">
      <c r="A85" s="1" t="s">
        <v>103</v>
      </c>
      <c r="B85" s="1" t="s">
        <v>63</v>
      </c>
      <c r="C85" s="1" t="s">
        <v>62</v>
      </c>
      <c r="D85" s="1">
        <v>667.21199999999999</v>
      </c>
      <c r="E85" s="1"/>
      <c r="F85" s="1"/>
    </row>
    <row r="86" spans="1:6" x14ac:dyDescent="0.35">
      <c r="A86" s="1" t="s">
        <v>103</v>
      </c>
      <c r="B86" s="1" t="s">
        <v>57</v>
      </c>
      <c r="C86" s="1" t="s">
        <v>56</v>
      </c>
      <c r="D86" s="1">
        <v>538.4085</v>
      </c>
      <c r="E86" s="1"/>
      <c r="F86" s="1"/>
    </row>
    <row r="87" spans="1:6" x14ac:dyDescent="0.35">
      <c r="A87" s="1" t="s">
        <v>103</v>
      </c>
      <c r="B87" s="1" t="s">
        <v>67</v>
      </c>
      <c r="C87" s="1" t="s">
        <v>66</v>
      </c>
      <c r="D87" s="1">
        <v>691.33499999999992</v>
      </c>
      <c r="E87" s="1"/>
      <c r="F87" s="1"/>
    </row>
    <row r="88" spans="1:6" x14ac:dyDescent="0.35">
      <c r="A88" s="1" t="s">
        <v>103</v>
      </c>
      <c r="B88" s="1" t="s">
        <v>88</v>
      </c>
      <c r="C88" s="1" t="s">
        <v>87</v>
      </c>
      <c r="D88" s="1">
        <v>549.73050000000001</v>
      </c>
      <c r="E88" s="1"/>
      <c r="F88" s="1"/>
    </row>
    <row r="89" spans="1:6" x14ac:dyDescent="0.35">
      <c r="A89" s="1" t="s">
        <v>104</v>
      </c>
      <c r="B89" s="1" t="s">
        <v>43</v>
      </c>
      <c r="C89" s="1" t="s">
        <v>42</v>
      </c>
      <c r="D89" s="1">
        <v>1340.896</v>
      </c>
      <c r="E89" s="1"/>
      <c r="F89" s="1"/>
    </row>
    <row r="90" spans="1:6" x14ac:dyDescent="0.35">
      <c r="A90" s="1" t="s">
        <v>104</v>
      </c>
      <c r="B90" s="1" t="s">
        <v>76</v>
      </c>
      <c r="C90" s="1" t="s">
        <v>75</v>
      </c>
      <c r="D90" s="1">
        <v>1242.694</v>
      </c>
      <c r="E90" s="1"/>
      <c r="F90" s="1"/>
    </row>
    <row r="91" spans="1:6" x14ac:dyDescent="0.35">
      <c r="A91" s="1" t="s">
        <v>104</v>
      </c>
      <c r="B91" s="1" t="s">
        <v>41</v>
      </c>
      <c r="C91" s="1" t="s">
        <v>40</v>
      </c>
      <c r="D91" s="1">
        <v>1302.952</v>
      </c>
      <c r="E91" s="1"/>
      <c r="F91" s="1"/>
    </row>
    <row r="92" spans="1:6" x14ac:dyDescent="0.35">
      <c r="A92" s="1" t="s">
        <v>104</v>
      </c>
      <c r="B92" s="1" t="s">
        <v>86</v>
      </c>
      <c r="C92" s="1" t="s">
        <v>85</v>
      </c>
      <c r="D92" s="1">
        <v>1314.9159999999999</v>
      </c>
      <c r="E92" s="1"/>
      <c r="F92" s="1"/>
    </row>
    <row r="93" spans="1:6" x14ac:dyDescent="0.35">
      <c r="A93" s="1" t="s">
        <v>104</v>
      </c>
      <c r="B93" s="1" t="s">
        <v>49</v>
      </c>
      <c r="C93" s="1" t="s">
        <v>48</v>
      </c>
      <c r="D93" s="1">
        <v>1098.07</v>
      </c>
      <c r="E93" s="1"/>
      <c r="F93" s="1"/>
    </row>
    <row r="94" spans="1:6" x14ac:dyDescent="0.35">
      <c r="A94" s="1" t="s">
        <v>104</v>
      </c>
      <c r="B94" s="1" t="s">
        <v>51</v>
      </c>
      <c r="C94" s="1" t="s">
        <v>50</v>
      </c>
      <c r="D94" s="1">
        <v>1486.4059999999999</v>
      </c>
      <c r="E94" s="1"/>
      <c r="F94" s="1"/>
    </row>
    <row r="95" spans="1:6" x14ac:dyDescent="0.35">
      <c r="A95" s="1" t="s">
        <v>104</v>
      </c>
      <c r="B95" s="1" t="s">
        <v>65</v>
      </c>
      <c r="C95" s="1" t="s">
        <v>64</v>
      </c>
      <c r="D95" s="1">
        <v>822.99000000000024</v>
      </c>
      <c r="E95" s="1"/>
      <c r="F95" s="1"/>
    </row>
    <row r="96" spans="1:6" x14ac:dyDescent="0.35">
      <c r="A96" s="1" t="s">
        <v>104</v>
      </c>
      <c r="B96" s="1" t="s">
        <v>94</v>
      </c>
      <c r="C96" s="1" t="s">
        <v>93</v>
      </c>
      <c r="D96" s="1">
        <v>1083.7739999999999</v>
      </c>
      <c r="E96" s="1"/>
      <c r="F96" s="1"/>
    </row>
    <row r="97" spans="1:6" x14ac:dyDescent="0.35">
      <c r="A97" s="1" t="s">
        <v>104</v>
      </c>
      <c r="B97" s="1" t="s">
        <v>92</v>
      </c>
      <c r="C97" s="1" t="s">
        <v>91</v>
      </c>
      <c r="D97" s="1">
        <v>1317.394</v>
      </c>
      <c r="E97" s="1"/>
      <c r="F97" s="1"/>
    </row>
    <row r="98" spans="1:6" x14ac:dyDescent="0.35">
      <c r="A98" s="1" t="s">
        <v>104</v>
      </c>
      <c r="B98" s="1" t="s">
        <v>80</v>
      </c>
      <c r="C98" s="1" t="s">
        <v>79</v>
      </c>
      <c r="D98" s="1">
        <v>764.19399999999996</v>
      </c>
      <c r="E98" s="1"/>
      <c r="F98" s="1"/>
    </row>
    <row r="99" spans="1:6" x14ac:dyDescent="0.35">
      <c r="A99" s="1" t="s">
        <v>104</v>
      </c>
      <c r="B99" s="1" t="s">
        <v>69</v>
      </c>
      <c r="C99" s="1" t="s">
        <v>68</v>
      </c>
      <c r="D99" s="1">
        <v>824.31200000000013</v>
      </c>
      <c r="E99" s="1"/>
      <c r="F99" s="1"/>
    </row>
    <row r="100" spans="1:6" x14ac:dyDescent="0.35">
      <c r="A100" s="1" t="s">
        <v>104</v>
      </c>
      <c r="B100" s="1" t="s">
        <v>37</v>
      </c>
      <c r="C100" s="1" t="s">
        <v>36</v>
      </c>
      <c r="D100" s="1">
        <v>790.63200000000006</v>
      </c>
      <c r="E100" s="1"/>
      <c r="F100" s="1"/>
    </row>
    <row r="101" spans="1:6" x14ac:dyDescent="0.35">
      <c r="A101" s="1" t="s">
        <v>104</v>
      </c>
      <c r="B101" s="1" t="s">
        <v>74</v>
      </c>
      <c r="C101" s="1" t="s">
        <v>73</v>
      </c>
      <c r="D101" s="1">
        <v>811.51600000000008</v>
      </c>
      <c r="E101" s="1"/>
      <c r="F101" s="1"/>
    </row>
    <row r="102" spans="1:6" x14ac:dyDescent="0.35">
      <c r="A102" s="1" t="s">
        <v>104</v>
      </c>
      <c r="B102" s="1" t="s">
        <v>78</v>
      </c>
      <c r="C102" s="1" t="s">
        <v>77</v>
      </c>
      <c r="D102" s="1">
        <v>989.38400000000001</v>
      </c>
      <c r="E102" s="1"/>
      <c r="F102" s="1"/>
    </row>
    <row r="103" spans="1:6" x14ac:dyDescent="0.35">
      <c r="A103" s="1" t="s">
        <v>104</v>
      </c>
      <c r="B103" s="1" t="s">
        <v>71</v>
      </c>
      <c r="C103" s="1" t="s">
        <v>70</v>
      </c>
      <c r="D103" s="1">
        <v>827.42200000000003</v>
      </c>
      <c r="E103" s="1"/>
      <c r="F103" s="1"/>
    </row>
    <row r="104" spans="1:6" x14ac:dyDescent="0.35">
      <c r="A104" s="1" t="s">
        <v>104</v>
      </c>
      <c r="B104" s="1" t="s">
        <v>45</v>
      </c>
      <c r="C104" s="1" t="s">
        <v>44</v>
      </c>
      <c r="D104" s="1">
        <v>840.95399999999995</v>
      </c>
      <c r="E104" s="1"/>
      <c r="F104" s="1"/>
    </row>
    <row r="105" spans="1:6" x14ac:dyDescent="0.35">
      <c r="A105" s="1" t="s">
        <v>104</v>
      </c>
      <c r="B105" s="1" t="s">
        <v>39</v>
      </c>
      <c r="C105" s="1" t="s">
        <v>38</v>
      </c>
      <c r="D105" s="1">
        <v>818.928</v>
      </c>
      <c r="E105" s="1"/>
      <c r="F105" s="1"/>
    </row>
    <row r="106" spans="1:6" x14ac:dyDescent="0.35">
      <c r="A106" s="1" t="s">
        <v>104</v>
      </c>
      <c r="B106" s="1" t="s">
        <v>59</v>
      </c>
      <c r="C106" s="1" t="s">
        <v>58</v>
      </c>
      <c r="D106" s="1">
        <v>991.89200000000005</v>
      </c>
      <c r="E106" s="1"/>
      <c r="F106" s="1"/>
    </row>
    <row r="107" spans="1:6" x14ac:dyDescent="0.35">
      <c r="A107" s="1" t="s">
        <v>104</v>
      </c>
      <c r="B107" s="1" t="s">
        <v>82</v>
      </c>
      <c r="C107" s="1" t="s">
        <v>81</v>
      </c>
      <c r="D107" s="1">
        <v>566.10800000000006</v>
      </c>
      <c r="E107" s="1"/>
      <c r="F107" s="1"/>
    </row>
    <row r="108" spans="1:6" x14ac:dyDescent="0.35">
      <c r="A108" s="1" t="s">
        <v>104</v>
      </c>
      <c r="B108" s="1" t="s">
        <v>53</v>
      </c>
      <c r="C108" s="1" t="s">
        <v>52</v>
      </c>
      <c r="D108" s="1">
        <v>817.43600000000004</v>
      </c>
      <c r="E108" s="1"/>
      <c r="F108" s="1"/>
    </row>
    <row r="109" spans="1:6" x14ac:dyDescent="0.35">
      <c r="A109" s="1" t="s">
        <v>104</v>
      </c>
      <c r="B109" s="1" t="s">
        <v>90</v>
      </c>
      <c r="C109" s="1" t="s">
        <v>89</v>
      </c>
      <c r="D109" s="1">
        <v>829.33600000000013</v>
      </c>
      <c r="E109" s="1"/>
      <c r="F109" s="1"/>
    </row>
    <row r="110" spans="1:6" x14ac:dyDescent="0.35">
      <c r="A110" s="1" t="s">
        <v>104</v>
      </c>
      <c r="B110" s="1" t="s">
        <v>84</v>
      </c>
      <c r="C110" s="1" t="s">
        <v>83</v>
      </c>
      <c r="D110" s="1">
        <v>506.14</v>
      </c>
      <c r="E110" s="1"/>
      <c r="F110" s="1"/>
    </row>
    <row r="111" spans="1:6" x14ac:dyDescent="0.35">
      <c r="A111" s="1" t="s">
        <v>104</v>
      </c>
      <c r="B111" s="1" t="s">
        <v>47</v>
      </c>
      <c r="C111" s="1" t="s">
        <v>46</v>
      </c>
      <c r="D111" s="1">
        <v>651.40800000000002</v>
      </c>
      <c r="E111" s="1"/>
      <c r="F111" s="1"/>
    </row>
    <row r="112" spans="1:6" x14ac:dyDescent="0.35">
      <c r="A112" s="1" t="s">
        <v>104</v>
      </c>
      <c r="B112" s="1" t="s">
        <v>61</v>
      </c>
      <c r="C112" s="1" t="s">
        <v>60</v>
      </c>
      <c r="D112" s="1">
        <v>524.85199999999998</v>
      </c>
      <c r="E112" s="1"/>
      <c r="F112" s="1"/>
    </row>
    <row r="113" spans="1:6" x14ac:dyDescent="0.35">
      <c r="A113" s="1" t="s">
        <v>104</v>
      </c>
      <c r="B113" s="1" t="s">
        <v>55</v>
      </c>
      <c r="C113" s="1" t="s">
        <v>54</v>
      </c>
      <c r="D113" s="1">
        <v>689.68600000000004</v>
      </c>
      <c r="E113" s="1"/>
      <c r="F113" s="1"/>
    </row>
    <row r="114" spans="1:6" x14ac:dyDescent="0.35">
      <c r="A114" s="1" t="s">
        <v>104</v>
      </c>
      <c r="B114" s="1" t="s">
        <v>63</v>
      </c>
      <c r="C114" s="1" t="s">
        <v>62</v>
      </c>
      <c r="D114" s="1">
        <v>624.50800000000004</v>
      </c>
      <c r="E114" s="1"/>
      <c r="F114" s="1"/>
    </row>
    <row r="115" spans="1:6" x14ac:dyDescent="0.35">
      <c r="A115" s="1" t="s">
        <v>104</v>
      </c>
      <c r="B115" s="1" t="s">
        <v>57</v>
      </c>
      <c r="C115" s="1" t="s">
        <v>56</v>
      </c>
      <c r="D115" s="1">
        <v>498.53800000000001</v>
      </c>
      <c r="E115" s="1"/>
      <c r="F115" s="1"/>
    </row>
    <row r="116" spans="1:6" x14ac:dyDescent="0.35">
      <c r="A116" s="1" t="s">
        <v>104</v>
      </c>
      <c r="B116" s="1" t="s">
        <v>67</v>
      </c>
      <c r="C116" s="1" t="s">
        <v>66</v>
      </c>
      <c r="D116" s="1">
        <v>563.91800000000001</v>
      </c>
      <c r="E116" s="1"/>
      <c r="F116" s="1"/>
    </row>
    <row r="117" spans="1:6" x14ac:dyDescent="0.35">
      <c r="A117" s="1" t="s">
        <v>104</v>
      </c>
      <c r="B117" s="1" t="s">
        <v>88</v>
      </c>
      <c r="C117" s="1" t="s">
        <v>87</v>
      </c>
      <c r="D117" s="1">
        <v>357.29</v>
      </c>
      <c r="E117" s="1"/>
      <c r="F117" s="1"/>
    </row>
    <row r="118" spans="1:6" x14ac:dyDescent="0.35">
      <c r="A118" s="1" t="s">
        <v>105</v>
      </c>
      <c r="B118" s="1" t="s">
        <v>43</v>
      </c>
      <c r="C118" s="1" t="s">
        <v>42</v>
      </c>
      <c r="D118" s="1">
        <v>1304.9190000000001</v>
      </c>
      <c r="E118" s="1"/>
      <c r="F118" s="1"/>
    </row>
    <row r="119" spans="1:6" x14ac:dyDescent="0.35">
      <c r="A119" s="1" t="s">
        <v>105</v>
      </c>
      <c r="B119" s="1" t="s">
        <v>76</v>
      </c>
      <c r="C119" s="1" t="s">
        <v>75</v>
      </c>
      <c r="D119" s="1">
        <v>1190.1224999999999</v>
      </c>
      <c r="E119" s="1"/>
      <c r="F119" s="1"/>
    </row>
    <row r="120" spans="1:6" x14ac:dyDescent="0.35">
      <c r="A120" s="1" t="s">
        <v>105</v>
      </c>
      <c r="B120" s="1" t="s">
        <v>41</v>
      </c>
      <c r="C120" s="1" t="s">
        <v>40</v>
      </c>
      <c r="D120" s="1">
        <v>1306.9469999999999</v>
      </c>
      <c r="E120" s="1"/>
      <c r="F120" s="1"/>
    </row>
    <row r="121" spans="1:6" x14ac:dyDescent="0.35">
      <c r="A121" s="1" t="s">
        <v>105</v>
      </c>
      <c r="B121" s="1" t="s">
        <v>86</v>
      </c>
      <c r="C121" s="1" t="s">
        <v>85</v>
      </c>
      <c r="D121" s="1">
        <v>1214.4090000000001</v>
      </c>
      <c r="E121" s="1"/>
      <c r="F121" s="1"/>
    </row>
    <row r="122" spans="1:6" x14ac:dyDescent="0.35">
      <c r="A122" s="1" t="s">
        <v>105</v>
      </c>
      <c r="B122" s="1" t="s">
        <v>49</v>
      </c>
      <c r="C122" s="1" t="s">
        <v>48</v>
      </c>
      <c r="D122" s="1">
        <v>1171.9304999999999</v>
      </c>
      <c r="E122" s="1"/>
      <c r="F122" s="1"/>
    </row>
    <row r="123" spans="1:6" x14ac:dyDescent="0.35">
      <c r="A123" s="1" t="s">
        <v>105</v>
      </c>
      <c r="B123" s="1" t="s">
        <v>51</v>
      </c>
      <c r="C123" s="1" t="s">
        <v>50</v>
      </c>
      <c r="D123" s="1">
        <v>1209.4349999999999</v>
      </c>
      <c r="E123" s="1"/>
      <c r="F123" s="1"/>
    </row>
    <row r="124" spans="1:6" x14ac:dyDescent="0.35">
      <c r="A124" s="1" t="s">
        <v>105</v>
      </c>
      <c r="B124" s="1" t="s">
        <v>65</v>
      </c>
      <c r="C124" s="1" t="s">
        <v>64</v>
      </c>
      <c r="D124" s="1">
        <v>1340.01</v>
      </c>
      <c r="E124" s="1"/>
      <c r="F124" s="1"/>
    </row>
    <row r="125" spans="1:6" x14ac:dyDescent="0.35">
      <c r="A125" s="1" t="s">
        <v>105</v>
      </c>
      <c r="B125" s="1" t="s">
        <v>94</v>
      </c>
      <c r="C125" s="1" t="s">
        <v>93</v>
      </c>
      <c r="D125" s="1">
        <v>1061.577</v>
      </c>
      <c r="E125" s="1"/>
      <c r="F125" s="1"/>
    </row>
    <row r="126" spans="1:6" x14ac:dyDescent="0.35">
      <c r="A126" s="1" t="s">
        <v>105</v>
      </c>
      <c r="B126" s="1" t="s">
        <v>92</v>
      </c>
      <c r="C126" s="1" t="s">
        <v>91</v>
      </c>
      <c r="D126" s="1">
        <v>1075.9680000000001</v>
      </c>
      <c r="E126" s="1"/>
      <c r="F126" s="1"/>
    </row>
    <row r="127" spans="1:6" x14ac:dyDescent="0.35">
      <c r="A127" s="1" t="s">
        <v>105</v>
      </c>
      <c r="B127" s="1" t="s">
        <v>80</v>
      </c>
      <c r="C127" s="1" t="s">
        <v>79</v>
      </c>
      <c r="D127" s="1">
        <v>1106.124</v>
      </c>
      <c r="E127" s="1"/>
      <c r="F127" s="1"/>
    </row>
    <row r="128" spans="1:6" x14ac:dyDescent="0.35">
      <c r="A128" s="1" t="s">
        <v>105</v>
      </c>
      <c r="B128" s="1" t="s">
        <v>69</v>
      </c>
      <c r="C128" s="1" t="s">
        <v>68</v>
      </c>
      <c r="D128" s="1">
        <v>1309.1279999999999</v>
      </c>
      <c r="E128" s="1"/>
      <c r="F128" s="1"/>
    </row>
    <row r="129" spans="1:6" x14ac:dyDescent="0.35">
      <c r="A129" s="1" t="s">
        <v>105</v>
      </c>
      <c r="B129" s="1" t="s">
        <v>37</v>
      </c>
      <c r="C129" s="1" t="s">
        <v>36</v>
      </c>
      <c r="D129" s="1">
        <v>995.57549999999992</v>
      </c>
      <c r="E129" s="1"/>
      <c r="F129" s="1"/>
    </row>
    <row r="130" spans="1:6" x14ac:dyDescent="0.35">
      <c r="A130" s="1" t="s">
        <v>105</v>
      </c>
      <c r="B130" s="1" t="s">
        <v>74</v>
      </c>
      <c r="C130" s="1" t="s">
        <v>73</v>
      </c>
      <c r="D130" s="1">
        <v>1212.5340000000001</v>
      </c>
      <c r="E130" s="1"/>
      <c r="F130" s="1"/>
    </row>
    <row r="131" spans="1:6" x14ac:dyDescent="0.35">
      <c r="A131" s="1" t="s">
        <v>105</v>
      </c>
      <c r="B131" s="1" t="s">
        <v>78</v>
      </c>
      <c r="C131" s="1" t="s">
        <v>77</v>
      </c>
      <c r="D131" s="1">
        <v>1221.6869999999999</v>
      </c>
      <c r="E131" s="1"/>
      <c r="F131" s="1"/>
    </row>
    <row r="132" spans="1:6" x14ac:dyDescent="0.35">
      <c r="A132" s="1" t="s">
        <v>105</v>
      </c>
      <c r="B132" s="1" t="s">
        <v>71</v>
      </c>
      <c r="C132" s="1" t="s">
        <v>70</v>
      </c>
      <c r="D132" s="1">
        <v>1080.0045</v>
      </c>
      <c r="E132" s="1"/>
      <c r="F132" s="1"/>
    </row>
    <row r="133" spans="1:6" x14ac:dyDescent="0.35">
      <c r="A133" s="1" t="s">
        <v>105</v>
      </c>
      <c r="B133" s="1" t="s">
        <v>45</v>
      </c>
      <c r="C133" s="1" t="s">
        <v>44</v>
      </c>
      <c r="D133" s="1">
        <v>1150.6320000000001</v>
      </c>
      <c r="E133" s="1"/>
      <c r="F133" s="1"/>
    </row>
    <row r="134" spans="1:6" x14ac:dyDescent="0.35">
      <c r="A134" s="1" t="s">
        <v>105</v>
      </c>
      <c r="B134" s="1" t="s">
        <v>39</v>
      </c>
      <c r="C134" s="1" t="s">
        <v>38</v>
      </c>
      <c r="D134" s="1">
        <v>1061.3235</v>
      </c>
      <c r="E134" s="1"/>
      <c r="F134" s="1"/>
    </row>
    <row r="135" spans="1:6" x14ac:dyDescent="0.35">
      <c r="A135" s="1" t="s">
        <v>105</v>
      </c>
      <c r="B135" s="1" t="s">
        <v>59</v>
      </c>
      <c r="C135" s="1" t="s">
        <v>58</v>
      </c>
      <c r="D135" s="1">
        <v>935.66099999999994</v>
      </c>
      <c r="E135" s="1"/>
      <c r="F135" s="1"/>
    </row>
    <row r="136" spans="1:6" x14ac:dyDescent="0.35">
      <c r="A136" s="1" t="s">
        <v>105</v>
      </c>
      <c r="B136" s="1" t="s">
        <v>82</v>
      </c>
      <c r="C136" s="1" t="s">
        <v>81</v>
      </c>
      <c r="D136" s="1">
        <v>1275.9480000000001</v>
      </c>
      <c r="E136" s="1"/>
      <c r="F136" s="1"/>
    </row>
    <row r="137" spans="1:6" x14ac:dyDescent="0.35">
      <c r="A137" s="1" t="s">
        <v>105</v>
      </c>
      <c r="B137" s="1" t="s">
        <v>53</v>
      </c>
      <c r="C137" s="1" t="s">
        <v>52</v>
      </c>
      <c r="D137" s="1">
        <v>1126.809</v>
      </c>
      <c r="E137" s="1"/>
      <c r="F137" s="1"/>
    </row>
    <row r="138" spans="1:6" x14ac:dyDescent="0.35">
      <c r="A138" s="1" t="s">
        <v>105</v>
      </c>
      <c r="B138" s="1" t="s">
        <v>90</v>
      </c>
      <c r="C138" s="1" t="s">
        <v>89</v>
      </c>
      <c r="D138" s="1">
        <v>836.31450000000007</v>
      </c>
      <c r="E138" s="1"/>
      <c r="F138" s="1"/>
    </row>
    <row r="139" spans="1:6" x14ac:dyDescent="0.35">
      <c r="A139" s="1" t="s">
        <v>105</v>
      </c>
      <c r="B139" s="1" t="s">
        <v>84</v>
      </c>
      <c r="C139" s="1" t="s">
        <v>83</v>
      </c>
      <c r="D139" s="1">
        <v>866.50200000000007</v>
      </c>
      <c r="E139" s="1"/>
      <c r="F139" s="1"/>
    </row>
    <row r="140" spans="1:6" x14ac:dyDescent="0.35">
      <c r="A140" s="1" t="s">
        <v>105</v>
      </c>
      <c r="B140" s="1" t="s">
        <v>47</v>
      </c>
      <c r="C140" s="1" t="s">
        <v>46</v>
      </c>
      <c r="D140" s="1">
        <v>834.18299999999999</v>
      </c>
      <c r="E140" s="1"/>
      <c r="F140" s="1"/>
    </row>
    <row r="141" spans="1:6" x14ac:dyDescent="0.35">
      <c r="A141" s="1" t="s">
        <v>105</v>
      </c>
      <c r="B141" s="1" t="s">
        <v>61</v>
      </c>
      <c r="C141" s="1" t="s">
        <v>60</v>
      </c>
      <c r="D141" s="1">
        <v>1011.111</v>
      </c>
      <c r="E141" s="1"/>
      <c r="F141" s="1"/>
    </row>
    <row r="142" spans="1:6" x14ac:dyDescent="0.35">
      <c r="A142" s="1" t="s">
        <v>105</v>
      </c>
      <c r="B142" s="1" t="s">
        <v>55</v>
      </c>
      <c r="C142" s="1" t="s">
        <v>54</v>
      </c>
      <c r="D142" s="1">
        <v>1034.3340000000001</v>
      </c>
      <c r="E142" s="1"/>
      <c r="F142" s="1"/>
    </row>
    <row r="143" spans="1:6" x14ac:dyDescent="0.35">
      <c r="A143" s="1" t="s">
        <v>105</v>
      </c>
      <c r="B143" s="1" t="s">
        <v>63</v>
      </c>
      <c r="C143" s="1" t="s">
        <v>62</v>
      </c>
      <c r="D143" s="1">
        <v>1012.1835</v>
      </c>
      <c r="E143" s="1"/>
      <c r="F143" s="1"/>
    </row>
    <row r="144" spans="1:6" x14ac:dyDescent="0.35">
      <c r="A144" s="1" t="s">
        <v>105</v>
      </c>
      <c r="B144" s="1" t="s">
        <v>57</v>
      </c>
      <c r="C144" s="1" t="s">
        <v>56</v>
      </c>
      <c r="D144" s="1">
        <v>726.12749999999994</v>
      </c>
      <c r="E144" s="1"/>
      <c r="F144" s="1"/>
    </row>
    <row r="145" spans="1:6" x14ac:dyDescent="0.35">
      <c r="A145" s="1" t="s">
        <v>105</v>
      </c>
      <c r="B145" s="1" t="s">
        <v>67</v>
      </c>
      <c r="C145" s="1" t="s">
        <v>66</v>
      </c>
      <c r="D145" s="1">
        <v>772.50149999999996</v>
      </c>
      <c r="E145" s="1"/>
      <c r="F145" s="1"/>
    </row>
    <row r="146" spans="1:6" x14ac:dyDescent="0.35">
      <c r="A146" s="1" t="s">
        <v>105</v>
      </c>
      <c r="B146" s="1" t="s">
        <v>88</v>
      </c>
      <c r="C146" s="1" t="s">
        <v>87</v>
      </c>
      <c r="D146" s="1">
        <v>926.41649999999993</v>
      </c>
      <c r="E146" s="1"/>
      <c r="F146" s="1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3431-C93E-4AF5-A120-65E756F64179}">
  <dimension ref="A1:C32"/>
  <sheetViews>
    <sheetView workbookViewId="0">
      <selection activeCell="A26" sqref="A26"/>
    </sheetView>
  </sheetViews>
  <sheetFormatPr defaultRowHeight="14.5" x14ac:dyDescent="0.35"/>
  <cols>
    <col min="1" max="1" width="14.1796875" bestFit="1" customWidth="1"/>
    <col min="2" max="2" width="10.6328125" bestFit="1" customWidth="1"/>
    <col min="3" max="3" width="37.7265625" bestFit="1" customWidth="1"/>
  </cols>
  <sheetData>
    <row r="1" spans="1:3" x14ac:dyDescent="0.35">
      <c r="A1" s="6" t="s">
        <v>35</v>
      </c>
      <c r="B1" s="6" t="s">
        <v>106</v>
      </c>
      <c r="C1" s="6" t="s">
        <v>107</v>
      </c>
    </row>
    <row r="2" spans="1:3" x14ac:dyDescent="0.35">
      <c r="A2" s="7" t="s">
        <v>51</v>
      </c>
      <c r="B2" s="7">
        <v>22</v>
      </c>
      <c r="C2" s="7" t="s">
        <v>108</v>
      </c>
    </row>
    <row r="3" spans="1:3" x14ac:dyDescent="0.35">
      <c r="A3" s="7" t="s">
        <v>109</v>
      </c>
      <c r="B3" s="7">
        <v>24</v>
      </c>
      <c r="C3" s="7" t="s">
        <v>110</v>
      </c>
    </row>
    <row r="4" spans="1:3" x14ac:dyDescent="0.35">
      <c r="A4" s="7" t="s">
        <v>74</v>
      </c>
      <c r="B4" s="7">
        <v>20</v>
      </c>
      <c r="C4" s="7" t="s">
        <v>111</v>
      </c>
    </row>
    <row r="5" spans="1:3" x14ac:dyDescent="0.35">
      <c r="A5" s="7" t="s">
        <v>92</v>
      </c>
      <c r="B5" s="7">
        <v>16</v>
      </c>
      <c r="C5" s="7" t="s">
        <v>112</v>
      </c>
    </row>
    <row r="6" spans="1:3" x14ac:dyDescent="0.35">
      <c r="A6" s="1" t="s">
        <v>59</v>
      </c>
      <c r="B6" s="7">
        <v>24</v>
      </c>
      <c r="C6" s="7" t="s">
        <v>113</v>
      </c>
    </row>
    <row r="7" spans="1:3" x14ac:dyDescent="0.35">
      <c r="A7" s="7" t="s">
        <v>41</v>
      </c>
      <c r="B7" s="7">
        <v>18</v>
      </c>
      <c r="C7" s="7" t="s">
        <v>114</v>
      </c>
    </row>
    <row r="8" spans="1:3" x14ac:dyDescent="0.35">
      <c r="A8" s="7" t="s">
        <v>65</v>
      </c>
      <c r="B8" s="7">
        <v>20</v>
      </c>
      <c r="C8" s="7" t="s">
        <v>115</v>
      </c>
    </row>
    <row r="9" spans="1:3" x14ac:dyDescent="0.35">
      <c r="A9" s="7" t="s">
        <v>116</v>
      </c>
      <c r="B9" s="7">
        <v>23</v>
      </c>
      <c r="C9" s="7" t="s">
        <v>117</v>
      </c>
    </row>
    <row r="10" spans="1:3" x14ac:dyDescent="0.35">
      <c r="A10" s="7" t="s">
        <v>67</v>
      </c>
      <c r="B10" s="7">
        <v>27</v>
      </c>
      <c r="C10" s="7" t="s">
        <v>118</v>
      </c>
    </row>
    <row r="11" spans="1:3" x14ac:dyDescent="0.35">
      <c r="A11" s="7" t="s">
        <v>119</v>
      </c>
      <c r="B11" s="7">
        <v>26</v>
      </c>
      <c r="C11" s="7" t="s">
        <v>120</v>
      </c>
    </row>
    <row r="12" spans="1:3" x14ac:dyDescent="0.35">
      <c r="A12" s="7" t="s">
        <v>69</v>
      </c>
      <c r="B12" s="7">
        <v>24</v>
      </c>
      <c r="C12" s="7" t="s">
        <v>121</v>
      </c>
    </row>
    <row r="13" spans="1:3" x14ac:dyDescent="0.35">
      <c r="A13" s="7" t="s">
        <v>63</v>
      </c>
      <c r="B13" s="7">
        <v>27</v>
      </c>
      <c r="C13" s="7" t="s">
        <v>122</v>
      </c>
    </row>
    <row r="14" spans="1:3" x14ac:dyDescent="0.35">
      <c r="A14" s="7" t="s">
        <v>94</v>
      </c>
      <c r="B14" s="7">
        <v>22</v>
      </c>
      <c r="C14" s="7" t="s">
        <v>123</v>
      </c>
    </row>
    <row r="15" spans="1:3" x14ac:dyDescent="0.35">
      <c r="A15" s="7" t="s">
        <v>55</v>
      </c>
      <c r="B15" s="7">
        <v>28</v>
      </c>
      <c r="C15" s="7" t="s">
        <v>124</v>
      </c>
    </row>
    <row r="16" spans="1:3" x14ac:dyDescent="0.35">
      <c r="A16" s="7" t="s">
        <v>82</v>
      </c>
      <c r="B16" s="7">
        <v>21</v>
      </c>
      <c r="C16" s="7" t="s">
        <v>125</v>
      </c>
    </row>
    <row r="17" spans="1:3" x14ac:dyDescent="0.35">
      <c r="A17" s="7" t="s">
        <v>61</v>
      </c>
      <c r="B17" s="7">
        <v>28</v>
      </c>
      <c r="C17" s="7" t="s">
        <v>126</v>
      </c>
    </row>
    <row r="18" spans="1:3" x14ac:dyDescent="0.35">
      <c r="A18" s="7" t="s">
        <v>127</v>
      </c>
      <c r="B18" s="7">
        <v>21</v>
      </c>
      <c r="C18" s="7" t="s">
        <v>128</v>
      </c>
    </row>
    <row r="19" spans="1:3" x14ac:dyDescent="0.35">
      <c r="A19" s="7" t="s">
        <v>78</v>
      </c>
      <c r="B19" s="7">
        <v>20</v>
      </c>
      <c r="C19" s="7" t="s">
        <v>129</v>
      </c>
    </row>
    <row r="20" spans="1:3" x14ac:dyDescent="0.35">
      <c r="A20" s="7" t="s">
        <v>80</v>
      </c>
      <c r="B20" s="7">
        <v>20</v>
      </c>
      <c r="C20" s="7" t="s">
        <v>130</v>
      </c>
    </row>
    <row r="21" spans="1:3" x14ac:dyDescent="0.35">
      <c r="A21" s="7" t="s">
        <v>49</v>
      </c>
      <c r="B21" s="7">
        <v>31</v>
      </c>
      <c r="C21" s="7" t="s">
        <v>131</v>
      </c>
    </row>
    <row r="22" spans="1:3" x14ac:dyDescent="0.35">
      <c r="A22" s="7" t="s">
        <v>132</v>
      </c>
      <c r="B22" s="7">
        <v>15</v>
      </c>
      <c r="C22" s="7" t="s">
        <v>133</v>
      </c>
    </row>
    <row r="23" spans="1:3" x14ac:dyDescent="0.35">
      <c r="A23" s="7" t="s">
        <v>86</v>
      </c>
      <c r="B23" s="7">
        <v>18</v>
      </c>
      <c r="C23" s="7" t="s">
        <v>134</v>
      </c>
    </row>
    <row r="24" spans="1:3" x14ac:dyDescent="0.35">
      <c r="A24" s="7" t="s">
        <v>53</v>
      </c>
      <c r="B24" s="7">
        <v>25</v>
      </c>
      <c r="C24" s="7" t="s">
        <v>135</v>
      </c>
    </row>
    <row r="25" spans="1:3" x14ac:dyDescent="0.35">
      <c r="A25" s="7" t="s">
        <v>45</v>
      </c>
      <c r="B25" s="7">
        <v>27</v>
      </c>
      <c r="C25" s="7" t="s">
        <v>136</v>
      </c>
    </row>
    <row r="26" spans="1:3" x14ac:dyDescent="0.35">
      <c r="A26" s="1" t="s">
        <v>47</v>
      </c>
      <c r="B26" s="7">
        <v>24</v>
      </c>
      <c r="C26" s="7" t="s">
        <v>137</v>
      </c>
    </row>
    <row r="27" spans="1:3" x14ac:dyDescent="0.35">
      <c r="A27" s="7" t="s">
        <v>39</v>
      </c>
      <c r="B27" s="7">
        <v>19</v>
      </c>
      <c r="C27" s="7" t="s">
        <v>138</v>
      </c>
    </row>
    <row r="28" spans="1:3" x14ac:dyDescent="0.35">
      <c r="A28" s="7" t="s">
        <v>43</v>
      </c>
      <c r="B28" s="7">
        <v>18</v>
      </c>
      <c r="C28" s="7" t="s">
        <v>139</v>
      </c>
    </row>
    <row r="29" spans="1:3" x14ac:dyDescent="0.35">
      <c r="A29" s="7" t="s">
        <v>76</v>
      </c>
      <c r="B29" s="7">
        <v>24</v>
      </c>
      <c r="C29" s="7" t="s">
        <v>140</v>
      </c>
    </row>
    <row r="30" spans="1:3" x14ac:dyDescent="0.35">
      <c r="A30" s="7" t="s">
        <v>141</v>
      </c>
      <c r="B30" s="7">
        <v>21</v>
      </c>
      <c r="C30" s="7" t="s">
        <v>142</v>
      </c>
    </row>
    <row r="31" spans="1:3" x14ac:dyDescent="0.35">
      <c r="A31" s="7" t="s">
        <v>84</v>
      </c>
      <c r="B31" s="7">
        <v>28</v>
      </c>
      <c r="C31" s="7" t="s">
        <v>143</v>
      </c>
    </row>
    <row r="32" spans="1:3" x14ac:dyDescent="0.35">
      <c r="A32" s="7" t="s">
        <v>37</v>
      </c>
      <c r="B32" s="7">
        <v>22</v>
      </c>
      <c r="C32" s="7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1C3D-0C7C-4F6B-A4E1-C425F9A6B405}">
  <dimension ref="A1:B30"/>
  <sheetViews>
    <sheetView workbookViewId="0">
      <selection activeCell="B2" sqref="B2"/>
    </sheetView>
  </sheetViews>
  <sheetFormatPr defaultRowHeight="14.5" x14ac:dyDescent="0.35"/>
  <cols>
    <col min="1" max="1" width="14.453125" bestFit="1" customWidth="1"/>
  </cols>
  <sheetData>
    <row r="1" spans="1:2" x14ac:dyDescent="0.35">
      <c r="A1" t="s">
        <v>35</v>
      </c>
      <c r="B1" t="s">
        <v>147</v>
      </c>
    </row>
    <row r="2" spans="1:2" x14ac:dyDescent="0.35">
      <c r="A2" s="8" t="s">
        <v>43</v>
      </c>
      <c r="B2" s="8" t="s">
        <v>42</v>
      </c>
    </row>
    <row r="3" spans="1:2" x14ac:dyDescent="0.35">
      <c r="A3" s="8" t="s">
        <v>76</v>
      </c>
      <c r="B3" s="8" t="s">
        <v>75</v>
      </c>
    </row>
    <row r="4" spans="1:2" x14ac:dyDescent="0.35">
      <c r="A4" s="8" t="s">
        <v>41</v>
      </c>
      <c r="B4" s="8" t="s">
        <v>40</v>
      </c>
    </row>
    <row r="5" spans="1:2" x14ac:dyDescent="0.35">
      <c r="A5" s="8" t="s">
        <v>86</v>
      </c>
      <c r="B5" s="8" t="s">
        <v>85</v>
      </c>
    </row>
    <row r="6" spans="1:2" x14ac:dyDescent="0.35">
      <c r="A6" s="8" t="s">
        <v>49</v>
      </c>
      <c r="B6" s="8" t="s">
        <v>48</v>
      </c>
    </row>
    <row r="7" spans="1:2" x14ac:dyDescent="0.35">
      <c r="A7" s="8" t="s">
        <v>51</v>
      </c>
      <c r="B7" s="8" t="s">
        <v>50</v>
      </c>
    </row>
    <row r="8" spans="1:2" x14ac:dyDescent="0.35">
      <c r="A8" s="8" t="s">
        <v>65</v>
      </c>
      <c r="B8" s="8" t="s">
        <v>64</v>
      </c>
    </row>
    <row r="9" spans="1:2" x14ac:dyDescent="0.35">
      <c r="A9" s="8" t="s">
        <v>94</v>
      </c>
      <c r="B9" s="8" t="s">
        <v>93</v>
      </c>
    </row>
    <row r="10" spans="1:2" x14ac:dyDescent="0.35">
      <c r="A10" s="8" t="s">
        <v>92</v>
      </c>
      <c r="B10" s="8" t="s">
        <v>91</v>
      </c>
    </row>
    <row r="11" spans="1:2" x14ac:dyDescent="0.35">
      <c r="A11" s="8" t="s">
        <v>80</v>
      </c>
      <c r="B11" s="8" t="s">
        <v>79</v>
      </c>
    </row>
    <row r="12" spans="1:2" x14ac:dyDescent="0.35">
      <c r="A12" s="8" t="s">
        <v>69</v>
      </c>
      <c r="B12" s="8" t="s">
        <v>68</v>
      </c>
    </row>
    <row r="13" spans="1:2" x14ac:dyDescent="0.35">
      <c r="A13" s="8" t="s">
        <v>37</v>
      </c>
      <c r="B13" s="8" t="s">
        <v>36</v>
      </c>
    </row>
    <row r="14" spans="1:2" x14ac:dyDescent="0.35">
      <c r="A14" s="8" t="s">
        <v>74</v>
      </c>
      <c r="B14" s="8" t="s">
        <v>73</v>
      </c>
    </row>
    <row r="15" spans="1:2" x14ac:dyDescent="0.35">
      <c r="A15" s="8" t="s">
        <v>78</v>
      </c>
      <c r="B15" s="8" t="s">
        <v>77</v>
      </c>
    </row>
    <row r="16" spans="1:2" x14ac:dyDescent="0.35">
      <c r="A16" s="8" t="s">
        <v>71</v>
      </c>
      <c r="B16" s="8" t="s">
        <v>70</v>
      </c>
    </row>
    <row r="17" spans="1:2" x14ac:dyDescent="0.35">
      <c r="A17" s="8" t="s">
        <v>45</v>
      </c>
      <c r="B17" s="8" t="s">
        <v>44</v>
      </c>
    </row>
    <row r="18" spans="1:2" x14ac:dyDescent="0.35">
      <c r="A18" s="8" t="s">
        <v>39</v>
      </c>
      <c r="B18" s="8" t="s">
        <v>38</v>
      </c>
    </row>
    <row r="19" spans="1:2" x14ac:dyDescent="0.35">
      <c r="A19" s="8" t="s">
        <v>59</v>
      </c>
      <c r="B19" s="8" t="s">
        <v>58</v>
      </c>
    </row>
    <row r="20" spans="1:2" x14ac:dyDescent="0.35">
      <c r="A20" s="8" t="s">
        <v>82</v>
      </c>
      <c r="B20" s="8" t="s">
        <v>81</v>
      </c>
    </row>
    <row r="21" spans="1:2" x14ac:dyDescent="0.35">
      <c r="A21" s="8" t="s">
        <v>53</v>
      </c>
      <c r="B21" s="8" t="s">
        <v>52</v>
      </c>
    </row>
    <row r="22" spans="1:2" x14ac:dyDescent="0.35">
      <c r="A22" s="8" t="s">
        <v>90</v>
      </c>
      <c r="B22" s="8" t="s">
        <v>89</v>
      </c>
    </row>
    <row r="23" spans="1:2" x14ac:dyDescent="0.35">
      <c r="A23" s="8" t="s">
        <v>84</v>
      </c>
      <c r="B23" s="8" t="s">
        <v>83</v>
      </c>
    </row>
    <row r="24" spans="1:2" x14ac:dyDescent="0.35">
      <c r="A24" s="8" t="s">
        <v>47</v>
      </c>
      <c r="B24" s="8" t="s">
        <v>46</v>
      </c>
    </row>
    <row r="25" spans="1:2" x14ac:dyDescent="0.35">
      <c r="A25" s="8" t="s">
        <v>61</v>
      </c>
      <c r="B25" s="8" t="s">
        <v>60</v>
      </c>
    </row>
    <row r="26" spans="1:2" x14ac:dyDescent="0.35">
      <c r="A26" s="8" t="s">
        <v>55</v>
      </c>
      <c r="B26" s="8" t="s">
        <v>54</v>
      </c>
    </row>
    <row r="27" spans="1:2" x14ac:dyDescent="0.35">
      <c r="A27" s="8" t="s">
        <v>63</v>
      </c>
      <c r="B27" s="8" t="s">
        <v>62</v>
      </c>
    </row>
    <row r="28" spans="1:2" x14ac:dyDescent="0.35">
      <c r="A28" s="8" t="s">
        <v>57</v>
      </c>
      <c r="B28" s="8" t="s">
        <v>56</v>
      </c>
    </row>
    <row r="29" spans="1:2" x14ac:dyDescent="0.35">
      <c r="A29" s="8" t="s">
        <v>67</v>
      </c>
      <c r="B29" s="8" t="s">
        <v>66</v>
      </c>
    </row>
    <row r="30" spans="1:2" x14ac:dyDescent="0.35">
      <c r="A30" s="8" t="s">
        <v>88</v>
      </c>
      <c r="B30" s="8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2CC2-8343-4CE0-8942-78EBD9CBBD8D}">
  <dimension ref="A1:B30"/>
  <sheetViews>
    <sheetView workbookViewId="0">
      <selection activeCell="B30" sqref="B30"/>
    </sheetView>
  </sheetViews>
  <sheetFormatPr defaultRowHeight="14.5" x14ac:dyDescent="0.35"/>
  <cols>
    <col min="1" max="1" width="19.36328125" customWidth="1"/>
  </cols>
  <sheetData>
    <row r="1" spans="1:2" x14ac:dyDescent="0.35">
      <c r="A1" t="s">
        <v>35</v>
      </c>
      <c r="B1" t="s">
        <v>145</v>
      </c>
    </row>
    <row r="2" spans="1:2" x14ac:dyDescent="0.35">
      <c r="A2" s="1" t="s">
        <v>43</v>
      </c>
      <c r="B2">
        <f>(Data!D2+Data!D31+Data!D60+Data!D89+Data!D118)/100</f>
        <v>72.312699999999992</v>
      </c>
    </row>
    <row r="3" spans="1:2" x14ac:dyDescent="0.35">
      <c r="A3" s="1" t="s">
        <v>76</v>
      </c>
      <c r="B3">
        <f>(Data!D3+Data!D32+Data!D61+Data!D90+Data!D119)/100</f>
        <v>69.744494999999986</v>
      </c>
    </row>
    <row r="4" spans="1:2" x14ac:dyDescent="0.35">
      <c r="A4" s="1" t="s">
        <v>41</v>
      </c>
      <c r="B4">
        <f>(Data!D4+Data!D33+Data!D62+Data!D91+Data!D120)/100</f>
        <v>69.146275000000003</v>
      </c>
    </row>
    <row r="5" spans="1:2" x14ac:dyDescent="0.35">
      <c r="A5" s="1" t="s">
        <v>86</v>
      </c>
      <c r="B5">
        <f>(Data!D5+Data!D34+Data!D63+Data!D92+Data!D121)/100</f>
        <v>67.694885000000014</v>
      </c>
    </row>
    <row r="6" spans="1:2" x14ac:dyDescent="0.35">
      <c r="A6" s="1" t="s">
        <v>49</v>
      </c>
      <c r="B6">
        <f>(Data!D6+Data!D35+Data!D64+Data!D93+Data!D122)/100</f>
        <v>62.704729999999998</v>
      </c>
    </row>
    <row r="7" spans="1:2" x14ac:dyDescent="0.35">
      <c r="A7" s="1" t="s">
        <v>51</v>
      </c>
      <c r="B7">
        <f>(Data!D7+Data!D36+Data!D65+Data!D94+Data!D123)/100</f>
        <v>61.794174999999996</v>
      </c>
    </row>
    <row r="8" spans="1:2" x14ac:dyDescent="0.35">
      <c r="A8" s="1" t="s">
        <v>65</v>
      </c>
      <c r="B8">
        <f>(Data!D8+Data!D37+Data!D66+Data!D95+Data!D124)/100</f>
        <v>61.070930000000004</v>
      </c>
    </row>
    <row r="9" spans="1:2" x14ac:dyDescent="0.35">
      <c r="A9" s="1" t="s">
        <v>94</v>
      </c>
      <c r="B9">
        <f>(Data!D9+Data!D38+Data!D67+Data!D96+Data!D125)/100</f>
        <v>60.405870000000007</v>
      </c>
    </row>
    <row r="10" spans="1:2" x14ac:dyDescent="0.35">
      <c r="A10" s="1" t="s">
        <v>92</v>
      </c>
      <c r="B10">
        <f>(Data!D10+Data!D39+Data!D68+Data!D97+Data!D126)/100</f>
        <v>58.711419999999997</v>
      </c>
    </row>
    <row r="11" spans="1:2" x14ac:dyDescent="0.35">
      <c r="A11" s="1" t="s">
        <v>80</v>
      </c>
      <c r="B11">
        <f>(Data!D11+Data!D40+Data!D69+Data!D98+Data!D127)/100</f>
        <v>57.92259</v>
      </c>
    </row>
    <row r="12" spans="1:2" x14ac:dyDescent="0.35">
      <c r="A12" s="1" t="s">
        <v>69</v>
      </c>
      <c r="B12">
        <f>(Data!D12+Data!D41+Data!D70+Data!D99+Data!D128)/100</f>
        <v>57.538834999999999</v>
      </c>
    </row>
    <row r="13" spans="1:2" x14ac:dyDescent="0.35">
      <c r="A13" s="1" t="s">
        <v>37</v>
      </c>
      <c r="B13">
        <f>(Data!D13+Data!D42+Data!D71+Data!D100+Data!D129)/100</f>
        <v>56.05048</v>
      </c>
    </row>
    <row r="14" spans="1:2" x14ac:dyDescent="0.35">
      <c r="A14" s="1" t="s">
        <v>74</v>
      </c>
      <c r="B14">
        <f>(Data!D14+Data!D43+Data!D72+Data!D101+Data!D130)/100</f>
        <v>54.314529999999998</v>
      </c>
    </row>
    <row r="15" spans="1:2" x14ac:dyDescent="0.35">
      <c r="A15" s="1" t="s">
        <v>78</v>
      </c>
      <c r="B15">
        <f>(Data!D15+Data!D44+Data!D73+Data!D102+Data!D131)/100</f>
        <v>53.887160000000002</v>
      </c>
    </row>
    <row r="16" spans="1:2" x14ac:dyDescent="0.35">
      <c r="A16" s="1" t="s">
        <v>71</v>
      </c>
      <c r="B16">
        <f>(Data!D16+Data!D45+Data!D74+Data!D103+Data!D132)/100</f>
        <v>52.615289999999995</v>
      </c>
    </row>
    <row r="17" spans="1:2" x14ac:dyDescent="0.35">
      <c r="A17" s="1" t="s">
        <v>45</v>
      </c>
      <c r="B17">
        <f>(Data!D17+Data!D46+Data!D75+Data!D104+Data!D133)/100</f>
        <v>52.193520000000007</v>
      </c>
    </row>
    <row r="18" spans="1:2" x14ac:dyDescent="0.35">
      <c r="A18" s="1" t="s">
        <v>39</v>
      </c>
      <c r="B18">
        <f>(Data!D18+Data!D47+Data!D76+Data!D105+Data!D134)/100</f>
        <v>51.204869999999993</v>
      </c>
    </row>
    <row r="19" spans="1:2" x14ac:dyDescent="0.35">
      <c r="A19" s="1" t="s">
        <v>59</v>
      </c>
      <c r="B19">
        <f>(Data!D19+Data!D48+Data!D77+Data!D106+Data!D135)/100</f>
        <v>50.778345000000002</v>
      </c>
    </row>
    <row r="20" spans="1:2" x14ac:dyDescent="0.35">
      <c r="A20" s="1" t="s">
        <v>82</v>
      </c>
      <c r="B20">
        <f>(Data!D20+Data!D49+Data!D78+Data!D107+Data!D136)/100</f>
        <v>50.713740000000001</v>
      </c>
    </row>
    <row r="21" spans="1:2" x14ac:dyDescent="0.35">
      <c r="A21" s="1" t="s">
        <v>53</v>
      </c>
      <c r="B21">
        <f>(Data!D21+Data!D50+Data!D79+Data!D108+Data!D137)/100</f>
        <v>49.577155000000005</v>
      </c>
    </row>
    <row r="22" spans="1:2" x14ac:dyDescent="0.35">
      <c r="A22" s="1" t="s">
        <v>90</v>
      </c>
      <c r="B22">
        <f>(Data!D22+Data!D51+Data!D80+Data!D109+Data!D138)/100</f>
        <v>47.555120000000009</v>
      </c>
    </row>
    <row r="23" spans="1:2" x14ac:dyDescent="0.35">
      <c r="A23" s="1" t="s">
        <v>84</v>
      </c>
      <c r="B23">
        <f>(Data!D23+Data!D52+Data!D81+Data!D110+Data!D139)/100</f>
        <v>47.516719999999992</v>
      </c>
    </row>
    <row r="24" spans="1:2" x14ac:dyDescent="0.35">
      <c r="A24" s="1" t="s">
        <v>47</v>
      </c>
      <c r="B24">
        <f>(Data!D24+Data!D53+Data!D82+Data!D111+Data!D140)/100</f>
        <v>45.17821</v>
      </c>
    </row>
    <row r="25" spans="1:2" x14ac:dyDescent="0.35">
      <c r="A25" s="1" t="s">
        <v>61</v>
      </c>
      <c r="B25">
        <f>(Data!D25+Data!D54+Data!D83+Data!D112+Data!D141)/100</f>
        <v>44.959250000000004</v>
      </c>
    </row>
    <row r="26" spans="1:2" x14ac:dyDescent="0.35">
      <c r="A26" s="1" t="s">
        <v>55</v>
      </c>
      <c r="B26">
        <f>(Data!D26+Data!D55+Data!D84+Data!D113+Data!D142)/100</f>
        <v>43.976930000000003</v>
      </c>
    </row>
    <row r="27" spans="1:2" x14ac:dyDescent="0.35">
      <c r="A27" s="1" t="s">
        <v>63</v>
      </c>
      <c r="B27">
        <f>(Data!D27+Data!D56+Data!D85+Data!D114+Data!D143)/100</f>
        <v>43.649660000000004</v>
      </c>
    </row>
    <row r="28" spans="1:2" x14ac:dyDescent="0.35">
      <c r="A28" s="1" t="s">
        <v>57</v>
      </c>
      <c r="B28">
        <f>(Data!D28+Data!D57+Data!D86+Data!D115+Data!D144)/100</f>
        <v>39.966540000000002</v>
      </c>
    </row>
    <row r="29" spans="1:2" x14ac:dyDescent="0.35">
      <c r="A29" s="1" t="s">
        <v>67</v>
      </c>
      <c r="B29">
        <f>(Data!D29+Data!D58+Data!D87+Data!D116+Data!D145)/100</f>
        <v>37.317545000000003</v>
      </c>
    </row>
    <row r="30" spans="1:2" x14ac:dyDescent="0.35">
      <c r="A30" s="1" t="s">
        <v>88</v>
      </c>
      <c r="B30">
        <f>(Data!D30+Data!D59+Data!D88+Data!D117+Data!D146)/100</f>
        <v>36.437069999999999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9E11-00C8-4B9C-889B-0D531FB3283D}">
  <dimension ref="A1:C14"/>
  <sheetViews>
    <sheetView workbookViewId="0">
      <selection activeCell="E15" sqref="E15"/>
    </sheetView>
  </sheetViews>
  <sheetFormatPr defaultRowHeight="14.5" x14ac:dyDescent="0.35"/>
  <cols>
    <col min="1" max="1" width="31.81640625" bestFit="1" customWidth="1"/>
  </cols>
  <sheetData>
    <row r="1" spans="1:3" x14ac:dyDescent="0.35">
      <c r="A1" t="s">
        <v>148</v>
      </c>
    </row>
    <row r="2" spans="1:3" ht="15" thickBot="1" x14ac:dyDescent="0.4"/>
    <row r="3" spans="1:3" x14ac:dyDescent="0.35">
      <c r="A3" s="11"/>
      <c r="B3" s="11" t="s">
        <v>149</v>
      </c>
      <c r="C3" s="11" t="s">
        <v>150</v>
      </c>
    </row>
    <row r="4" spans="1:3" x14ac:dyDescent="0.35">
      <c r="A4" s="9" t="s">
        <v>151</v>
      </c>
      <c r="B4" s="9">
        <v>22.92</v>
      </c>
      <c r="C4" s="9">
        <v>55.214600800000007</v>
      </c>
    </row>
    <row r="5" spans="1:3" x14ac:dyDescent="0.35">
      <c r="A5" s="9" t="s">
        <v>152</v>
      </c>
      <c r="B5" s="9">
        <v>15.743333333333339</v>
      </c>
      <c r="C5" s="9">
        <v>82.691862974761534</v>
      </c>
    </row>
    <row r="6" spans="1:3" x14ac:dyDescent="0.35">
      <c r="A6" s="9" t="s">
        <v>153</v>
      </c>
      <c r="B6" s="9">
        <v>25</v>
      </c>
      <c r="C6" s="9">
        <v>25</v>
      </c>
    </row>
    <row r="7" spans="1:3" x14ac:dyDescent="0.35">
      <c r="A7" s="9" t="s">
        <v>154</v>
      </c>
      <c r="B7" s="9">
        <v>-0.54675873402233344</v>
      </c>
      <c r="C7" s="9"/>
    </row>
    <row r="8" spans="1:3" x14ac:dyDescent="0.35">
      <c r="A8" s="9" t="s">
        <v>155</v>
      </c>
      <c r="B8" s="9">
        <v>0</v>
      </c>
      <c r="C8" s="9"/>
    </row>
    <row r="9" spans="1:3" x14ac:dyDescent="0.35">
      <c r="A9" s="9" t="s">
        <v>156</v>
      </c>
      <c r="B9" s="9">
        <v>24</v>
      </c>
      <c r="C9" s="9"/>
    </row>
    <row r="10" spans="1:3" x14ac:dyDescent="0.35">
      <c r="A10" s="9" t="s">
        <v>157</v>
      </c>
      <c r="B10" s="9">
        <v>-13.750951234938851</v>
      </c>
      <c r="C10" s="9"/>
    </row>
    <row r="11" spans="1:3" x14ac:dyDescent="0.35">
      <c r="A11" s="9" t="s">
        <v>158</v>
      </c>
      <c r="B11" s="9">
        <v>3.5476698975005202E-13</v>
      </c>
      <c r="C11" s="9"/>
    </row>
    <row r="12" spans="1:3" x14ac:dyDescent="0.35">
      <c r="A12" s="9" t="s">
        <v>159</v>
      </c>
      <c r="B12" s="9">
        <v>1.7108820799094284</v>
      </c>
      <c r="C12" s="9"/>
    </row>
    <row r="13" spans="1:3" x14ac:dyDescent="0.35">
      <c r="A13" s="9" t="s">
        <v>160</v>
      </c>
      <c r="B13" s="9">
        <v>7.0953397950010404E-13</v>
      </c>
      <c r="C13" s="9"/>
    </row>
    <row r="14" spans="1:3" ht="15" thickBot="1" x14ac:dyDescent="0.4">
      <c r="A14" s="10" t="s">
        <v>161</v>
      </c>
      <c r="B14" s="10">
        <v>2.0638985616280254</v>
      </c>
      <c r="C14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F285-7273-40C8-B5BF-9BD524C8F60F}">
  <dimension ref="A1:D26"/>
  <sheetViews>
    <sheetView workbookViewId="0">
      <selection activeCell="C6" sqref="C6"/>
    </sheetView>
  </sheetViews>
  <sheetFormatPr defaultRowHeight="14.5" x14ac:dyDescent="0.35"/>
  <cols>
    <col min="1" max="1" width="14.1796875" bestFit="1" customWidth="1"/>
    <col min="2" max="2" width="10.6328125" bestFit="1" customWidth="1"/>
  </cols>
  <sheetData>
    <row r="1" spans="1:4" x14ac:dyDescent="0.35">
      <c r="A1" s="6" t="s">
        <v>35</v>
      </c>
      <c r="B1" s="6" t="s">
        <v>106</v>
      </c>
      <c r="C1" s="6" t="s">
        <v>145</v>
      </c>
      <c r="D1" s="6" t="s">
        <v>146</v>
      </c>
    </row>
    <row r="2" spans="1:4" x14ac:dyDescent="0.35">
      <c r="A2" s="7" t="s">
        <v>51</v>
      </c>
      <c r="B2" s="7">
        <f>VLOOKUP(A2,IBANs!A:B, 2, FALSE)</f>
        <v>22</v>
      </c>
      <c r="C2">
        <f>VLOOKUP(A2, Composite!A:B, 2, FALSE)</f>
        <v>61.794174999999996</v>
      </c>
      <c r="D2" t="str">
        <f>VLOOKUP(A2,Initials!A:B,2,FALSE)</f>
        <v>IE</v>
      </c>
    </row>
    <row r="3" spans="1:4" x14ac:dyDescent="0.35">
      <c r="A3" s="7" t="s">
        <v>74</v>
      </c>
      <c r="B3" s="7">
        <f>VLOOKUP(A3,IBANs!A:B, 2, FALSE)</f>
        <v>20</v>
      </c>
      <c r="C3">
        <f>VLOOKUP(A3, Composite!A:B, 2, FALSE)</f>
        <v>54.314529999999998</v>
      </c>
      <c r="D3" t="str">
        <f>VLOOKUP(A3,Initials!A:B,2,FALSE)</f>
        <v>AT</v>
      </c>
    </row>
    <row r="4" spans="1:4" x14ac:dyDescent="0.35">
      <c r="A4" s="7" t="s">
        <v>92</v>
      </c>
      <c r="B4" s="7">
        <f>VLOOKUP(A4,IBANs!A:B, 2, FALSE)</f>
        <v>16</v>
      </c>
      <c r="C4">
        <f>VLOOKUP(A4, Composite!A:B, 2, FALSE)</f>
        <v>58.711419999999997</v>
      </c>
      <c r="D4" t="str">
        <f>VLOOKUP(A4,Initials!A:B,2,FALSE)</f>
        <v>BE</v>
      </c>
    </row>
    <row r="5" spans="1:4" x14ac:dyDescent="0.35">
      <c r="A5" s="1" t="s">
        <v>59</v>
      </c>
      <c r="B5" s="7">
        <f>VLOOKUP(A5,IBANs!A:B, 2, FALSE)</f>
        <v>24</v>
      </c>
      <c r="C5">
        <f>VLOOKUP(A5, Composite!A:B, 2, FALSE)</f>
        <v>50.778345000000002</v>
      </c>
      <c r="D5" t="str">
        <f>VLOOKUP(A5,Initials!A:B,2,FALSE)</f>
        <v>CZ</v>
      </c>
    </row>
    <row r="6" spans="1:4" x14ac:dyDescent="0.35">
      <c r="A6" s="7" t="s">
        <v>41</v>
      </c>
      <c r="B6" s="7">
        <f>VLOOKUP(A6,IBANs!A:B, 2, FALSE)</f>
        <v>18</v>
      </c>
      <c r="C6">
        <f>VLOOKUP(A6, Composite!A:B, 2, FALSE)</f>
        <v>69.146275000000003</v>
      </c>
      <c r="D6" t="str">
        <f>VLOOKUP(A6,Initials!A:B,2,FALSE)</f>
        <v>DK</v>
      </c>
    </row>
    <row r="7" spans="1:4" x14ac:dyDescent="0.35">
      <c r="A7" s="7" t="s">
        <v>65</v>
      </c>
      <c r="B7" s="7">
        <f>VLOOKUP(A7,IBANs!A:B, 2, FALSE)</f>
        <v>20</v>
      </c>
      <c r="C7">
        <f>VLOOKUP(A7, Composite!A:B, 2, FALSE)</f>
        <v>61.070930000000004</v>
      </c>
      <c r="D7" t="str">
        <f>VLOOKUP(A7,Initials!A:B,2,FALSE)</f>
        <v>EE</v>
      </c>
    </row>
    <row r="8" spans="1:4" x14ac:dyDescent="0.35">
      <c r="A8" s="7" t="s">
        <v>67</v>
      </c>
      <c r="B8" s="7">
        <f>VLOOKUP(A8,IBANs!A:B, 2, FALSE)</f>
        <v>27</v>
      </c>
      <c r="C8">
        <f>VLOOKUP(A8, Composite!A:B, 2, FALSE)</f>
        <v>37.317545000000003</v>
      </c>
      <c r="D8" t="str">
        <f>VLOOKUP(A8,Initials!A:B,2,FALSE)</f>
        <v>EL</v>
      </c>
    </row>
    <row r="9" spans="1:4" x14ac:dyDescent="0.35">
      <c r="A9" s="7" t="s">
        <v>69</v>
      </c>
      <c r="B9" s="7">
        <f>VLOOKUP(A9,IBANs!A:B, 2, FALSE)</f>
        <v>24</v>
      </c>
      <c r="C9">
        <f>VLOOKUP(A9, Composite!A:B, 2, FALSE)</f>
        <v>57.538834999999999</v>
      </c>
      <c r="D9" t="str">
        <f>VLOOKUP(A9,Initials!A:B,2,FALSE)</f>
        <v>ES</v>
      </c>
    </row>
    <row r="10" spans="1:4" x14ac:dyDescent="0.35">
      <c r="A10" s="7" t="s">
        <v>63</v>
      </c>
      <c r="B10" s="7">
        <f>VLOOKUP(A10,IBANs!A:B, 2, FALSE)</f>
        <v>27</v>
      </c>
      <c r="C10">
        <f>VLOOKUP(A10, Composite!A:B, 2, FALSE)</f>
        <v>43.649660000000004</v>
      </c>
      <c r="D10" t="str">
        <f>VLOOKUP(A10,Initials!A:B,2,FALSE)</f>
        <v>IT</v>
      </c>
    </row>
    <row r="11" spans="1:4" x14ac:dyDescent="0.35">
      <c r="A11" s="7" t="s">
        <v>94</v>
      </c>
      <c r="B11" s="7">
        <f>VLOOKUP(A11,IBANs!A:B, 2, FALSE)</f>
        <v>22</v>
      </c>
      <c r="C11">
        <f>VLOOKUP(A11, Composite!A:B, 2, FALSE)</f>
        <v>60.405870000000007</v>
      </c>
      <c r="D11" t="str">
        <f>VLOOKUP(A11,Initials!A:B,2,FALSE)</f>
        <v>UK</v>
      </c>
    </row>
    <row r="12" spans="1:4" x14ac:dyDescent="0.35">
      <c r="A12" s="7" t="s">
        <v>55</v>
      </c>
      <c r="B12" s="7">
        <f>VLOOKUP(A12,IBANs!A:B, 2, FALSE)</f>
        <v>28</v>
      </c>
      <c r="C12">
        <f>VLOOKUP(A12, Composite!A:B, 2, FALSE)</f>
        <v>43.976930000000003</v>
      </c>
      <c r="D12" t="str">
        <f>VLOOKUP(A12,Initials!A:B,2,FALSE)</f>
        <v>CY</v>
      </c>
    </row>
    <row r="13" spans="1:4" x14ac:dyDescent="0.35">
      <c r="A13" s="7" t="s">
        <v>82</v>
      </c>
      <c r="B13" s="7">
        <f>VLOOKUP(A13,IBANs!A:B, 2, FALSE)</f>
        <v>21</v>
      </c>
      <c r="C13">
        <f>VLOOKUP(A13, Composite!A:B, 2, FALSE)</f>
        <v>50.713740000000001</v>
      </c>
      <c r="D13" t="str">
        <f>VLOOKUP(A13,Initials!A:B,2,FALSE)</f>
        <v>LV</v>
      </c>
    </row>
    <row r="14" spans="1:4" x14ac:dyDescent="0.35">
      <c r="A14" s="7" t="s">
        <v>61</v>
      </c>
      <c r="B14" s="7">
        <f>VLOOKUP(A14,IBANs!A:B, 2, FALSE)</f>
        <v>28</v>
      </c>
      <c r="C14">
        <f>VLOOKUP(A14, Composite!A:B, 2, FALSE)</f>
        <v>44.959250000000004</v>
      </c>
      <c r="D14" t="str">
        <f>VLOOKUP(A14,Initials!A:B,2,FALSE)</f>
        <v>PL</v>
      </c>
    </row>
    <row r="15" spans="1:4" x14ac:dyDescent="0.35">
      <c r="A15" s="7" t="s">
        <v>78</v>
      </c>
      <c r="B15" s="7">
        <f>VLOOKUP(A15,IBANs!A:B, 2, FALSE)</f>
        <v>20</v>
      </c>
      <c r="C15">
        <f>VLOOKUP(A15, Composite!A:B, 2, FALSE)</f>
        <v>53.887160000000002</v>
      </c>
      <c r="D15" t="str">
        <f>VLOOKUP(A15,Initials!A:B,2,FALSE)</f>
        <v>LT</v>
      </c>
    </row>
    <row r="16" spans="1:4" x14ac:dyDescent="0.35">
      <c r="A16" s="7" t="s">
        <v>80</v>
      </c>
      <c r="B16" s="7">
        <f>VLOOKUP(A16,IBANs!A:B, 2, FALSE)</f>
        <v>20</v>
      </c>
      <c r="C16">
        <f>VLOOKUP(A16, Composite!A:B, 2, FALSE)</f>
        <v>57.92259</v>
      </c>
      <c r="D16" t="str">
        <f>VLOOKUP(A16,Initials!A:B,2,FALSE)</f>
        <v>LU</v>
      </c>
    </row>
    <row r="17" spans="1:4" x14ac:dyDescent="0.35">
      <c r="A17" s="7" t="s">
        <v>49</v>
      </c>
      <c r="B17" s="7">
        <f>VLOOKUP(A17,IBANs!A:B, 2, FALSE)</f>
        <v>31</v>
      </c>
      <c r="C17">
        <f>VLOOKUP(A17, Composite!A:B, 2, FALSE)</f>
        <v>62.704729999999998</v>
      </c>
      <c r="D17" t="str">
        <f>VLOOKUP(A17,Initials!A:B,2,FALSE)</f>
        <v>MT</v>
      </c>
    </row>
    <row r="18" spans="1:4" x14ac:dyDescent="0.35">
      <c r="A18" s="7" t="s">
        <v>86</v>
      </c>
      <c r="B18" s="7">
        <f>VLOOKUP(A18,IBANs!A:B, 2, FALSE)</f>
        <v>18</v>
      </c>
      <c r="C18">
        <f>VLOOKUP(A18, Composite!A:B, 2, FALSE)</f>
        <v>67.694885000000014</v>
      </c>
      <c r="D18" t="str">
        <f>VLOOKUP(A18,Initials!A:B,2,FALSE)</f>
        <v>NL</v>
      </c>
    </row>
    <row r="19" spans="1:4" x14ac:dyDescent="0.35">
      <c r="A19" s="7" t="s">
        <v>53</v>
      </c>
      <c r="B19" s="7">
        <f>VLOOKUP(A19,IBANs!A:B, 2, FALSE)</f>
        <v>25</v>
      </c>
      <c r="C19">
        <f>VLOOKUP(A19, Composite!A:B, 2, FALSE)</f>
        <v>49.577155000000005</v>
      </c>
      <c r="D19" t="str">
        <f>VLOOKUP(A19,Initials!A:B,2,FALSE)</f>
        <v>PT</v>
      </c>
    </row>
    <row r="20" spans="1:4" x14ac:dyDescent="0.35">
      <c r="A20" s="7" t="s">
        <v>45</v>
      </c>
      <c r="B20" s="7">
        <f>VLOOKUP(A20,IBANs!A:B, 2, FALSE)</f>
        <v>27</v>
      </c>
      <c r="C20">
        <f>VLOOKUP(A20, Composite!A:B, 2, FALSE)</f>
        <v>52.193520000000007</v>
      </c>
      <c r="D20" t="str">
        <f>VLOOKUP(A20,Initials!A:B,2,FALSE)</f>
        <v>FR</v>
      </c>
    </row>
    <row r="21" spans="1:4" x14ac:dyDescent="0.35">
      <c r="A21" s="1" t="s">
        <v>47</v>
      </c>
      <c r="B21" s="7">
        <f>VLOOKUP(A21,IBANs!A:B, 2, FALSE)</f>
        <v>24</v>
      </c>
      <c r="C21">
        <f>VLOOKUP(A21, Composite!A:B, 2, FALSE)</f>
        <v>45.17821</v>
      </c>
      <c r="D21" t="str">
        <f>VLOOKUP(A21,Initials!A:B,2,FALSE)</f>
        <v>SK</v>
      </c>
    </row>
    <row r="22" spans="1:4" x14ac:dyDescent="0.35">
      <c r="A22" s="7" t="s">
        <v>39</v>
      </c>
      <c r="B22" s="7">
        <f>VLOOKUP(A22,IBANs!A:B, 2, FALSE)</f>
        <v>19</v>
      </c>
      <c r="C22">
        <f>VLOOKUP(A22, Composite!A:B, 2, FALSE)</f>
        <v>51.204869999999993</v>
      </c>
      <c r="D22" t="str">
        <f>VLOOKUP(A22,Initials!A:B,2,FALSE)</f>
        <v>SI</v>
      </c>
    </row>
    <row r="23" spans="1:4" x14ac:dyDescent="0.35">
      <c r="A23" s="7" t="s">
        <v>43</v>
      </c>
      <c r="B23" s="7">
        <f>VLOOKUP(A23,IBANs!A:B, 2, FALSE)</f>
        <v>18</v>
      </c>
      <c r="C23">
        <f>VLOOKUP(A23, Composite!A:B, 2, FALSE)</f>
        <v>72.312699999999992</v>
      </c>
      <c r="D23" t="str">
        <f>VLOOKUP(A23,Initials!A:B,2,FALSE)</f>
        <v>FI</v>
      </c>
    </row>
    <row r="24" spans="1:4" x14ac:dyDescent="0.35">
      <c r="A24" s="7" t="s">
        <v>76</v>
      </c>
      <c r="B24" s="7">
        <f>VLOOKUP(A24,IBANs!A:B, 2, FALSE)</f>
        <v>24</v>
      </c>
      <c r="C24">
        <f>VLOOKUP(A24, Composite!A:B, 2, FALSE)</f>
        <v>69.744494999999986</v>
      </c>
      <c r="D24" t="str">
        <f>VLOOKUP(A24,Initials!A:B,2,FALSE)</f>
        <v>SE</v>
      </c>
    </row>
    <row r="25" spans="1:4" x14ac:dyDescent="0.35">
      <c r="A25" s="7" t="s">
        <v>84</v>
      </c>
      <c r="B25" s="7">
        <f>VLOOKUP(A25,IBANs!A:B, 2, FALSE)</f>
        <v>28</v>
      </c>
      <c r="C25">
        <f>VLOOKUP(A25, Composite!A:B, 2, FALSE)</f>
        <v>47.516719999999992</v>
      </c>
      <c r="D25" t="str">
        <f>VLOOKUP(A25,Initials!A:B,2,FALSE)</f>
        <v>HU</v>
      </c>
    </row>
    <row r="26" spans="1:4" x14ac:dyDescent="0.35">
      <c r="A26" s="7" t="s">
        <v>37</v>
      </c>
      <c r="B26" s="7">
        <f>VLOOKUP(A26,IBANs!A:B, 2, FALSE)</f>
        <v>22</v>
      </c>
      <c r="C26">
        <f>VLOOKUP(A26, Composite!A:B, 2, FALSE)</f>
        <v>56.05048</v>
      </c>
      <c r="D26" t="str">
        <f>VLOOKUP(A26,Initials!A:B,2,FALSE)</f>
        <v>DE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General Information</vt:lpstr>
      <vt:lpstr>Applied Filters</vt:lpstr>
      <vt:lpstr>Data</vt:lpstr>
      <vt:lpstr>IBANs</vt:lpstr>
      <vt:lpstr>Initials</vt:lpstr>
      <vt:lpstr>Composite</vt:lpstr>
      <vt:lpstr>t-test</vt:lpstr>
      <vt:lpstr>Combine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dds</cp:lastModifiedBy>
  <dcterms:created xsi:type="dcterms:W3CDTF">2020-08-13T08:33:57Z</dcterms:created>
  <dcterms:modified xsi:type="dcterms:W3CDTF">2020-08-13T09:54:42Z</dcterms:modified>
</cp:coreProperties>
</file>